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0" yWindow="0" windowWidth="25600" windowHeight="16020" tabRatio="500"/>
  </bookViews>
  <sheets>
    <sheet name="орехи и мёд" sheetId="1" r:id="rId1"/>
    <sheet name="семена" sheetId="6" r:id="rId2"/>
    <sheet name="сухофрукты" sheetId="2" r:id="rId3"/>
    <sheet name="смеси специй" sheetId="3" r:id="rId4"/>
    <sheet name="моноспеции" sheetId="7" r:id="rId5"/>
    <sheet name="сыр" sheetId="4" r:id="rId6"/>
    <sheet name="Чай" sheetId="8" r:id="rId7"/>
    <sheet name="Лист1" sheetId="9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G13" i="1"/>
  <c r="E12" i="1"/>
  <c r="G12" i="1"/>
  <c r="E7" i="8"/>
  <c r="F7" i="8"/>
  <c r="F5" i="3"/>
  <c r="E5" i="3"/>
  <c r="G6" i="1"/>
  <c r="E6" i="1"/>
  <c r="E19" i="1"/>
  <c r="G19" i="1"/>
  <c r="E5" i="1"/>
  <c r="E7" i="1"/>
  <c r="E8" i="1"/>
  <c r="E9" i="1"/>
  <c r="E10" i="1"/>
  <c r="E11" i="1"/>
  <c r="E14" i="1"/>
  <c r="E15" i="1"/>
  <c r="E16" i="1"/>
  <c r="E17" i="1"/>
  <c r="E18" i="1"/>
  <c r="E20" i="1"/>
  <c r="E21" i="1"/>
  <c r="E22" i="1"/>
  <c r="E23" i="1"/>
  <c r="E4" i="1"/>
  <c r="E25" i="1"/>
  <c r="E24" i="1"/>
  <c r="E29" i="1"/>
  <c r="E28" i="1"/>
  <c r="E30" i="1"/>
  <c r="E31" i="1"/>
  <c r="E33" i="1"/>
  <c r="E18" i="2"/>
  <c r="E19" i="2"/>
  <c r="E24" i="2"/>
  <c r="E23" i="2"/>
  <c r="E32" i="2"/>
  <c r="E34" i="2"/>
  <c r="E35" i="2"/>
  <c r="E39" i="2"/>
  <c r="E38" i="2"/>
  <c r="E41" i="2"/>
  <c r="E43" i="2"/>
  <c r="E21" i="2"/>
  <c r="E25" i="2"/>
  <c r="E3" i="2"/>
  <c r="E45" i="2"/>
  <c r="E6" i="3"/>
  <c r="E20" i="3"/>
  <c r="E9" i="3"/>
  <c r="E18" i="3"/>
  <c r="E17" i="3"/>
  <c r="E8" i="3"/>
  <c r="E25" i="3"/>
  <c r="E26" i="3"/>
  <c r="E30" i="3"/>
  <c r="E9" i="8"/>
  <c r="E25" i="8"/>
  <c r="E5" i="6"/>
  <c r="E11" i="6"/>
  <c r="E4" i="7"/>
  <c r="E5" i="7"/>
  <c r="E11" i="7"/>
  <c r="E13" i="7"/>
  <c r="E15" i="7"/>
  <c r="E18" i="7"/>
  <c r="E22" i="7"/>
  <c r="E25" i="7"/>
  <c r="E36" i="1"/>
  <c r="F2" i="8"/>
  <c r="F3" i="8"/>
  <c r="F4" i="8"/>
  <c r="F5" i="8"/>
  <c r="F6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E2" i="8"/>
  <c r="E3" i="8"/>
  <c r="E4" i="8"/>
  <c r="E5" i="8"/>
  <c r="E6" i="8"/>
  <c r="E8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D25" i="8"/>
  <c r="G31" i="1"/>
  <c r="G29" i="1"/>
  <c r="E4" i="2"/>
  <c r="E27" i="3"/>
  <c r="F27" i="3"/>
  <c r="E31" i="2"/>
  <c r="G31" i="2"/>
  <c r="E29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20" i="2"/>
  <c r="E22" i="2"/>
  <c r="E26" i="2"/>
  <c r="E27" i="2"/>
  <c r="E28" i="2"/>
  <c r="E30" i="2"/>
  <c r="E33" i="2"/>
  <c r="E36" i="2"/>
  <c r="E37" i="2"/>
  <c r="E40" i="2"/>
  <c r="E42" i="2"/>
  <c r="E44" i="2"/>
  <c r="E3" i="1"/>
  <c r="E26" i="1"/>
  <c r="E27" i="1"/>
  <c r="E32" i="1"/>
  <c r="E4" i="6"/>
  <c r="E6" i="6"/>
  <c r="E7" i="6"/>
  <c r="E8" i="6"/>
  <c r="E9" i="6"/>
  <c r="E3" i="6"/>
  <c r="E10" i="6"/>
  <c r="E2" i="3"/>
  <c r="E3" i="3"/>
  <c r="E4" i="3"/>
  <c r="E7" i="3"/>
  <c r="E10" i="3"/>
  <c r="E11" i="3"/>
  <c r="E12" i="3"/>
  <c r="E13" i="3"/>
  <c r="E14" i="3"/>
  <c r="E15" i="3"/>
  <c r="E16" i="3"/>
  <c r="E19" i="3"/>
  <c r="E21" i="3"/>
  <c r="E22" i="3"/>
  <c r="E23" i="3"/>
  <c r="E24" i="3"/>
  <c r="E28" i="3"/>
  <c r="E29" i="3"/>
  <c r="E3" i="7"/>
  <c r="E6" i="7"/>
  <c r="E7" i="7"/>
  <c r="E8" i="7"/>
  <c r="E9" i="7"/>
  <c r="E10" i="7"/>
  <c r="E12" i="7"/>
  <c r="E14" i="7"/>
  <c r="E16" i="7"/>
  <c r="E17" i="7"/>
  <c r="E19" i="7"/>
  <c r="E20" i="7"/>
  <c r="E21" i="7"/>
  <c r="E23" i="7"/>
  <c r="E24" i="7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G3" i="1"/>
  <c r="G8" i="1"/>
  <c r="G14" i="1"/>
  <c r="G23" i="1"/>
  <c r="G26" i="1"/>
  <c r="G28" i="1"/>
  <c r="G30" i="1"/>
  <c r="G4" i="1"/>
  <c r="G5" i="1"/>
  <c r="G7" i="1"/>
  <c r="G9" i="1"/>
  <c r="G10" i="1"/>
  <c r="G11" i="1"/>
  <c r="G15" i="1"/>
  <c r="G16" i="1"/>
  <c r="G17" i="1"/>
  <c r="G18" i="1"/>
  <c r="G20" i="1"/>
  <c r="G21" i="1"/>
  <c r="G22" i="1"/>
  <c r="G24" i="1"/>
  <c r="G25" i="1"/>
  <c r="G27" i="1"/>
  <c r="G32" i="1"/>
  <c r="G33" i="1"/>
  <c r="G5" i="6"/>
  <c r="G8" i="6"/>
  <c r="G9" i="6"/>
  <c r="G4" i="6"/>
  <c r="G6" i="6"/>
  <c r="G7" i="6"/>
  <c r="G11" i="6"/>
  <c r="G3" i="2"/>
  <c r="G7" i="2"/>
  <c r="G8" i="2"/>
  <c r="G15" i="2"/>
  <c r="G32" i="2"/>
  <c r="G36" i="2"/>
  <c r="G38" i="2"/>
  <c r="G39" i="2"/>
  <c r="G43" i="2"/>
  <c r="G5" i="2"/>
  <c r="G6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3" i="2"/>
  <c r="G34" i="2"/>
  <c r="G35" i="2"/>
  <c r="G37" i="2"/>
  <c r="G40" i="2"/>
  <c r="G41" i="2"/>
  <c r="G42" i="2"/>
  <c r="G44" i="2"/>
  <c r="G45" i="2"/>
  <c r="F2" i="3"/>
  <c r="F11" i="3"/>
  <c r="F13" i="3"/>
  <c r="F14" i="3"/>
  <c r="F16" i="3"/>
  <c r="F21" i="3"/>
  <c r="F22" i="3"/>
  <c r="F26" i="3"/>
  <c r="F28" i="3"/>
  <c r="F3" i="3"/>
  <c r="F4" i="3"/>
  <c r="F6" i="3"/>
  <c r="F7" i="3"/>
  <c r="F8" i="3"/>
  <c r="F9" i="3"/>
  <c r="F10" i="3"/>
  <c r="F12" i="3"/>
  <c r="F15" i="3"/>
  <c r="F17" i="3"/>
  <c r="F18" i="3"/>
  <c r="F19" i="3"/>
  <c r="F20" i="3"/>
  <c r="F23" i="3"/>
  <c r="F24" i="3"/>
  <c r="F25" i="3"/>
  <c r="F29" i="3"/>
  <c r="F30" i="3"/>
  <c r="F18" i="7"/>
  <c r="F25" i="7"/>
  <c r="G2" i="4"/>
  <c r="G3" i="4"/>
  <c r="G4" i="4"/>
  <c r="G5" i="4"/>
  <c r="G6" i="4"/>
  <c r="G7" i="4"/>
  <c r="G8" i="4"/>
  <c r="G9" i="4"/>
  <c r="G10" i="4"/>
  <c r="G15" i="4"/>
  <c r="G36" i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9" i="7"/>
  <c r="F20" i="7"/>
  <c r="F21" i="7"/>
  <c r="F22" i="7"/>
  <c r="F23" i="7"/>
  <c r="F24" i="7"/>
  <c r="F3" i="7"/>
  <c r="G10" i="6"/>
  <c r="G3" i="6"/>
  <c r="F45" i="2"/>
  <c r="F33" i="1"/>
  <c r="E37" i="1"/>
  <c r="G12" i="4"/>
  <c r="G11" i="4"/>
  <c r="D15" i="4"/>
  <c r="G13" i="4"/>
  <c r="G14" i="4"/>
  <c r="A1" i="7"/>
  <c r="A1" i="6"/>
  <c r="F11" i="6"/>
  <c r="D11" i="6"/>
  <c r="D25" i="7"/>
  <c r="D45" i="2"/>
  <c r="A1" i="4"/>
  <c r="F15" i="4"/>
  <c r="D30" i="3"/>
  <c r="A1" i="3"/>
  <c r="A2" i="2"/>
</calcChain>
</file>

<file path=xl/sharedStrings.xml><?xml version="1.0" encoding="utf-8"?>
<sst xmlns="http://schemas.openxmlformats.org/spreadsheetml/2006/main" count="206" uniqueCount="177">
  <si>
    <t>фасовка,кг</t>
  </si>
  <si>
    <t>цена</t>
  </si>
  <si>
    <t>заказ, штук</t>
  </si>
  <si>
    <t>сумма, руб</t>
  </si>
  <si>
    <t>упаковка в вакуум, штук</t>
  </si>
  <si>
    <t>Арахис, 0,5 кг</t>
  </si>
  <si>
    <t>Грецкий орех, 0,5 кг</t>
  </si>
  <si>
    <t>Грецкий орех 0,25 кг</t>
  </si>
  <si>
    <t>Фисташка солёная, 0,5 кг</t>
  </si>
  <si>
    <t>Фисташка солёная, 0,25 кг</t>
  </si>
  <si>
    <t>Фисташка соленая XL, 0,5 кг</t>
  </si>
  <si>
    <t>Фисташка соленая XL, 0,25 кг</t>
  </si>
  <si>
    <t>Кешью Сырой, 0,5 кг</t>
  </si>
  <si>
    <t>Кешью сырой, 0,25 кг</t>
  </si>
  <si>
    <t>Мёд каштановый, 0,5 кг</t>
  </si>
  <si>
    <t>Миндаль сырой , 0,5 кг</t>
  </si>
  <si>
    <t>Миндаль сырой, 0,25 кг</t>
  </si>
  <si>
    <t>Фундук в скорлупе, 0,5 кг</t>
  </si>
  <si>
    <t>Фундук очищенный, 0,5 кг</t>
  </si>
  <si>
    <t>Фундук очищенный, 0,25 кг</t>
  </si>
  <si>
    <t>итого:</t>
  </si>
  <si>
    <t>Итого к оплате (по ВСЕМ листам):</t>
  </si>
  <si>
    <t>в том числе за вакуум:</t>
  </si>
  <si>
    <t>Город:</t>
  </si>
  <si>
    <t>ФИО Заказчика:</t>
  </si>
  <si>
    <t>заказ, кг</t>
  </si>
  <si>
    <t>сумма</t>
  </si>
  <si>
    <t>упаковка в вакуум</t>
  </si>
  <si>
    <t>груша культурка с дымом, 0,5 кг</t>
  </si>
  <si>
    <t>груша сушеная без дыма, 0,5 кг</t>
  </si>
  <si>
    <t>Груша Дичка, 0,5 кг</t>
  </si>
  <si>
    <t>Изюм Голд, 0,5 кг</t>
  </si>
  <si>
    <t>Изюм Голд, 0,25 кг</t>
  </si>
  <si>
    <t>изюм компотный, 0,5 кг</t>
  </si>
  <si>
    <t>Изюм Синий, 0,5 кг</t>
  </si>
  <si>
    <t>Изюм Синий, 0,25 кг</t>
  </si>
  <si>
    <t>изюм черный  "Джамбо", 0,5 кг</t>
  </si>
  <si>
    <t>Изюм черный "Джамбо", 0,25 кг</t>
  </si>
  <si>
    <t>Клюква Сушёная, 0,5 кг</t>
  </si>
  <si>
    <t>курага в/с, 0,5 кг</t>
  </si>
  <si>
    <t>курага компот,  0,5 кг</t>
  </si>
  <si>
    <t>Курага коричневая, 0,5 кг</t>
  </si>
  <si>
    <t>Курага коричневая, 0,25 кг</t>
  </si>
  <si>
    <t>курага лимонная, 0,5 кг</t>
  </si>
  <si>
    <t>Пастила абрикосовая, 0,2 кг</t>
  </si>
  <si>
    <t>урюк б/к (курага сах), 0,5 кг</t>
  </si>
  <si>
    <t>Урюк с/к, 0,5 кг</t>
  </si>
  <si>
    <t>Хурма, 0,5 кг</t>
  </si>
  <si>
    <t>Чернослив кубанский, 0,5 кг</t>
  </si>
  <si>
    <t>Чернослив Доттори 10/20, 0,5 кг</t>
  </si>
  <si>
    <t>Чернослив Доттори 10/20, 0,25 кг</t>
  </si>
  <si>
    <t>шиповник, 0,5 кг</t>
  </si>
  <si>
    <t>Яблоко без дыма, 0,5 кг</t>
  </si>
  <si>
    <t>фасовка, кг</t>
  </si>
  <si>
    <t>заказ,шт</t>
  </si>
  <si>
    <t>"Аджиика острая"</t>
  </si>
  <si>
    <t>"Ароматная"</t>
  </si>
  <si>
    <t>"Весенняя"</t>
  </si>
  <si>
    <t>"Восточная"</t>
  </si>
  <si>
    <t>"Для борща"</t>
  </si>
  <si>
    <t>"Для говядины"</t>
  </si>
  <si>
    <t>"Для курицы"</t>
  </si>
  <si>
    <t>"Для Маринадов и солений"</t>
  </si>
  <si>
    <t>"Для плова"</t>
  </si>
  <si>
    <t>"Для рыбы"</t>
  </si>
  <si>
    <t>"Для фарша"</t>
  </si>
  <si>
    <t>"Золотая"</t>
  </si>
  <si>
    <t>"Кавказская"</t>
  </si>
  <si>
    <t>"Луговая"</t>
  </si>
  <si>
    <t>"Смесь Ореховая (аджика)"</t>
  </si>
  <si>
    <t>"Универсальная"</t>
  </si>
  <si>
    <t>Базилик</t>
  </si>
  <si>
    <t>Веник Лавровый</t>
  </si>
  <si>
    <t>Веник эвкалиптовый</t>
  </si>
  <si>
    <t>Гвоздика целая</t>
  </si>
  <si>
    <t>Для гриля</t>
  </si>
  <si>
    <t>Зира (кумин)</t>
  </si>
  <si>
    <t>Лук порей</t>
  </si>
  <si>
    <t>Мускатный орех целый</t>
  </si>
  <si>
    <t>Мята</t>
  </si>
  <si>
    <t>Паприка зеленая хлопья</t>
  </si>
  <si>
    <t>Паприка красная хлопья</t>
  </si>
  <si>
    <t>Перец белый молотый</t>
  </si>
  <si>
    <t>Свекла сушеная гранулы</t>
  </si>
  <si>
    <t>Томаты Сушеные</t>
  </si>
  <si>
    <t>Чеснок сушеный крошкой</t>
  </si>
  <si>
    <t>Итого штучный товар, штук:</t>
  </si>
  <si>
    <t>заказ, шт</t>
  </si>
  <si>
    <t>Сыр сулугуни, 0,5 кг</t>
  </si>
  <si>
    <t>Кунжут белый, 0,5 кг</t>
  </si>
  <si>
    <t>Кунжут Чёрный 0,5 кг</t>
  </si>
  <si>
    <t>Соль Адыг. Классик</t>
  </si>
  <si>
    <t>Соль Адыг. С паприкой</t>
  </si>
  <si>
    <t>Курага натуральная, 0,5 кг</t>
  </si>
  <si>
    <t>Лист лавровый бусами</t>
  </si>
  <si>
    <t>Фисташка сырая без соли, 0,5</t>
  </si>
  <si>
    <t>Ядро кедрового ореха, 0,5 кг</t>
  </si>
  <si>
    <t>Пять перцев</t>
  </si>
  <si>
    <t>итого,кг</t>
  </si>
  <si>
    <t>Сыр адыгейский белый, 0,4 кг</t>
  </si>
  <si>
    <t>Сыр адыгейский копчёный, 0,35 кг</t>
  </si>
  <si>
    <t>Сыр балыковый, 0,4 кг</t>
  </si>
  <si>
    <t>"Колобок" сырный, 0,35</t>
  </si>
  <si>
    <t>Рулетик со специями, 0,25</t>
  </si>
  <si>
    <t>Абхазский копчёный, 0,35</t>
  </si>
  <si>
    <t>Куркума</t>
  </si>
  <si>
    <t>Вишня сушёная, 0,5 кг</t>
  </si>
  <si>
    <t>Шелковица белая, 0,5 кг</t>
  </si>
  <si>
    <t>Слива сушёная б/о, 0,5 кг</t>
  </si>
  <si>
    <t>Семена зелёной тыквы, 0,5 кг</t>
  </si>
  <si>
    <t>Семена голосемянной тыквы, 0,5 кг</t>
  </si>
  <si>
    <t>наименование</t>
  </si>
  <si>
    <t>фасовка</t>
  </si>
  <si>
    <t>Семена льна, 0,5 кг</t>
  </si>
  <si>
    <t>Бразильский орех, 0,5 кг</t>
  </si>
  <si>
    <t>Бразильский орех, 0,25 кг</t>
  </si>
  <si>
    <t>Семена чёрного тмина, 0,1 кг</t>
  </si>
  <si>
    <t>Наименование</t>
  </si>
  <si>
    <t>ИТОГО:</t>
  </si>
  <si>
    <t>Манго без сахара, 0,5 кг</t>
  </si>
  <si>
    <t>Финики в/с, 0,5 кг</t>
  </si>
  <si>
    <t>Финики "Джамбо", 0,25 кг</t>
  </si>
  <si>
    <t>Финики "Джамбо, 0,5 кг</t>
  </si>
  <si>
    <t>Чернослив с косточкой, 0,5 кг</t>
  </si>
  <si>
    <t>Перец чили в стручках</t>
  </si>
  <si>
    <t>Барбарис чёрный</t>
  </si>
  <si>
    <t>Бадьян</t>
  </si>
  <si>
    <t>в том числе вакуум</t>
  </si>
  <si>
    <t>Семена Чиа, 0,5 кг</t>
  </si>
  <si>
    <t>"Карри нежная"</t>
  </si>
  <si>
    <t>"Прованские травы"</t>
  </si>
  <si>
    <t>Смесь перцев молотая</t>
  </si>
  <si>
    <t>Паприка копчёная молотая</t>
  </si>
  <si>
    <t>Розмарин</t>
  </si>
  <si>
    <t>Окорок Копчёный, 0,25 кг</t>
  </si>
  <si>
    <t>Окорок Копчёный, 0,5 кг</t>
  </si>
  <si>
    <t>"Аджика грузинская красная"</t>
  </si>
  <si>
    <t>Боярышник чёрный, 0,5 кг</t>
  </si>
  <si>
    <t>Ананас цветной (цукат), 0,5 кг</t>
  </si>
  <si>
    <t>Белый гриб сушёный, 50 грамм</t>
  </si>
  <si>
    <t>Карбонад с/к, 0,25 кг</t>
  </si>
  <si>
    <t>Карбонад с/к, 0,5 кг</t>
  </si>
  <si>
    <t>компот столовый, 0,5 кг</t>
  </si>
  <si>
    <t>Ананас кольца (цукат), 0,5 кг</t>
  </si>
  <si>
    <t>"Для шашлыка"</t>
  </si>
  <si>
    <t>Семена Киноа,0,5 кг</t>
  </si>
  <si>
    <t>итого, кг</t>
  </si>
  <si>
    <t>КГ</t>
  </si>
  <si>
    <t>Пастила из красной сливы, 0,2 кг</t>
  </si>
  <si>
    <t>Слива с косточкой б/о, 0,5 кг</t>
  </si>
  <si>
    <t>Ананас Натуральный, 0,5 кг</t>
  </si>
  <si>
    <t>Сыр "Чечил" белый, 0,15 кг</t>
  </si>
  <si>
    <t>Сыр "Чечил" копчёный, 0,15 кг</t>
  </si>
  <si>
    <t>Грецкий орех в скорлупе, 1 кг</t>
  </si>
  <si>
    <t>Инжир сушёный (короб), 0,5 кг</t>
  </si>
  <si>
    <t>Соль Кавказская, 0,25 кг</t>
  </si>
  <si>
    <t>Чурчхела с грецким орехом</t>
  </si>
  <si>
    <t>Чурчхела с фундуком</t>
  </si>
  <si>
    <t>"Аджика грузинская Зелёная"</t>
  </si>
  <si>
    <t>Пекан в скорлупе, 0,5 кг</t>
  </si>
  <si>
    <t>Чай зелёный "Новый день", 0,1</t>
  </si>
  <si>
    <t>Чай зелёный "Прованск", 0,1</t>
  </si>
  <si>
    <t>Чай чёрный "Запах Солнца", 0,1</t>
  </si>
  <si>
    <t>Чай чёрный "Летние сумерки", 0,1</t>
  </si>
  <si>
    <t>Чайный купаж "Утро рождества", 0,1</t>
  </si>
  <si>
    <t>Цветки Лаванды, 90 гр</t>
  </si>
  <si>
    <t>Цветки календулы, 90 гр</t>
  </si>
  <si>
    <t>Лепестки розы, 50 гр</t>
  </si>
  <si>
    <t>Пекан чищ, 0,25 кг</t>
  </si>
  <si>
    <t>Ореховое ассорти в меду, 140 гр</t>
  </si>
  <si>
    <t>Варенье из грецкого ореха, 250 мл</t>
  </si>
  <si>
    <t>"Аджика домашняя Абхазская"</t>
  </si>
  <si>
    <t>Чайный купаж 1001 ночь, 0,1 кг</t>
  </si>
  <si>
    <t>Мёд Липовый горный, 0,5 кг</t>
  </si>
  <si>
    <t>Мёд Башкирия Акация, 1 кг</t>
  </si>
  <si>
    <t>Мёд Башкирия Донник, 1 кг</t>
  </si>
  <si>
    <t>Мёд Башкирия Разнотравье, 1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</si>
</sst>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"/>
  </numFmts>
  <fonts count="15" x14ac:knownFonts="1">
    <font>
      <sz val="12"/>
      <color rgb="FF000000"/>
      <name val="Calibri"/>
      <charset val="204"/>
    </font>
    <font>
      <sz val="16"/>
      <color rgb="FF000000"/>
      <name val="Calibri"/>
      <charset val="1"/>
    </font>
    <font>
      <sz val="14"/>
      <color rgb="FF000000"/>
      <name val="Calibri"/>
      <charset val="1"/>
    </font>
    <font>
      <sz val="12"/>
      <color rgb="FF000000"/>
      <name val="Calibri"/>
      <charset val="134"/>
      <scheme val="minor"/>
    </font>
    <font>
      <sz val="12"/>
      <color rgb="FF000000"/>
      <name val="Calibri"/>
      <charset val="1"/>
    </font>
    <font>
      <b/>
      <sz val="14"/>
      <color rgb="FF000000"/>
      <name val="Calibri"/>
      <charset val="1"/>
    </font>
    <font>
      <b/>
      <sz val="16"/>
      <color rgb="FF000000"/>
      <name val="Calibri"/>
      <charset val="1"/>
    </font>
    <font>
      <sz val="12"/>
      <color indexed="8"/>
      <name val="Calibri"/>
      <charset val="134"/>
    </font>
    <font>
      <b/>
      <sz val="12"/>
      <color rgb="FF000000"/>
      <name val="Calibri"/>
      <charset val="204"/>
    </font>
    <font>
      <sz val="12"/>
      <color theme="1"/>
      <name val="Calibri"/>
      <charset val="204"/>
      <scheme val="minor"/>
    </font>
    <font>
      <sz val="14"/>
      <color rgb="FFFF0000"/>
      <name val="Calibri"/>
      <charset val="1"/>
    </font>
    <font>
      <b/>
      <u/>
      <sz val="16"/>
      <color rgb="FF000000"/>
      <name val="Calibri"/>
      <charset val="1"/>
    </font>
    <font>
      <u/>
      <sz val="12"/>
      <color theme="10"/>
      <name val="Calibri"/>
      <charset val="204"/>
    </font>
    <font>
      <u/>
      <sz val="12"/>
      <color theme="11"/>
      <name val="Calibri"/>
      <charset val="204"/>
    </font>
    <font>
      <sz val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rgb="FF000000"/>
      </bottom>
      <diagonal/>
    </border>
  </borders>
  <cellStyleXfs count="97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3">
    <xf numFmtId="0" fontId="0" fillId="0" borderId="0" xfId="0"/>
    <xf numFmtId="164" fontId="1" fillId="0" borderId="1" xfId="0" applyNumberFormat="1" applyFont="1" applyFill="1" applyBorder="1" applyAlignment="1"/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2" fillId="0" borderId="1" xfId="0" applyFont="1" applyFill="1" applyBorder="1" applyAlignment="1"/>
    <xf numFmtId="0" fontId="3" fillId="0" borderId="3" xfId="0" applyFont="1" applyFill="1" applyBorder="1" applyAlignment="1"/>
    <xf numFmtId="0" fontId="4" fillId="0" borderId="2" xfId="0" applyFont="1" applyFill="1" applyBorder="1" applyAlignment="1"/>
    <xf numFmtId="0" fontId="0" fillId="0" borderId="1" xfId="0" applyFont="1" applyFill="1" applyBorder="1" applyAlignment="1"/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6" fillId="0" borderId="0" xfId="0" applyFont="1"/>
    <xf numFmtId="0" fontId="2" fillId="0" borderId="1" xfId="0" applyFont="1" applyBorder="1"/>
    <xf numFmtId="0" fontId="4" fillId="0" borderId="4" xfId="0" applyFont="1" applyBorder="1"/>
    <xf numFmtId="0" fontId="3" fillId="0" borderId="4" xfId="0" applyFont="1" applyFill="1" applyBorder="1" applyAlignment="1"/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0" fontId="3" fillId="0" borderId="5" xfId="0" applyFont="1" applyFill="1" applyBorder="1" applyAlignment="1"/>
    <xf numFmtId="0" fontId="7" fillId="0" borderId="6" xfId="0" applyFont="1" applyFill="1" applyBorder="1" applyAlignment="1"/>
    <xf numFmtId="0" fontId="5" fillId="2" borderId="1" xfId="0" applyFont="1" applyFill="1" applyBorder="1"/>
    <xf numFmtId="0" fontId="0" fillId="2" borderId="1" xfId="0" applyFill="1" applyBorder="1"/>
    <xf numFmtId="0" fontId="8" fillId="2" borderId="1" xfId="0" applyFont="1" applyFill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4" fillId="0" borderId="2" xfId="0" applyFont="1" applyBorder="1"/>
    <xf numFmtId="0" fontId="5" fillId="0" borderId="1" xfId="0" applyFont="1" applyBorder="1"/>
    <xf numFmtId="0" fontId="5" fillId="0" borderId="2" xfId="0" applyFont="1" applyBorder="1"/>
    <xf numFmtId="0" fontId="3" fillId="0" borderId="7" xfId="0" applyFont="1" applyFill="1" applyBorder="1" applyAlignment="1"/>
    <xf numFmtId="0" fontId="9" fillId="0" borderId="1" xfId="0" applyFont="1" applyFill="1" applyBorder="1" applyAlignment="1"/>
    <xf numFmtId="0" fontId="0" fillId="0" borderId="1" xfId="0" applyBorder="1"/>
    <xf numFmtId="0" fontId="10" fillId="0" borderId="0" xfId="0" applyFont="1" applyBorder="1"/>
    <xf numFmtId="0" fontId="6" fillId="0" borderId="0" xfId="0" applyFont="1" applyBorder="1"/>
    <xf numFmtId="0" fontId="11" fillId="0" borderId="0" xfId="0" applyFont="1"/>
    <xf numFmtId="0" fontId="5" fillId="0" borderId="0" xfId="0" applyFont="1"/>
    <xf numFmtId="0" fontId="8" fillId="0" borderId="0" xfId="0" applyFont="1"/>
    <xf numFmtId="0" fontId="8" fillId="0" borderId="8" xfId="0" applyFont="1" applyBorder="1"/>
    <xf numFmtId="0" fontId="0" fillId="0" borderId="9" xfId="0" applyBorder="1"/>
    <xf numFmtId="0" fontId="8" fillId="0" borderId="11" xfId="0" applyFont="1" applyBorder="1"/>
    <xf numFmtId="0" fontId="0" fillId="0" borderId="0" xfId="0" applyBorder="1"/>
    <xf numFmtId="0" fontId="0" fillId="0" borderId="12" xfId="0" applyBorder="1"/>
    <xf numFmtId="0" fontId="8" fillId="0" borderId="13" xfId="0" applyFont="1" applyBorder="1"/>
    <xf numFmtId="0" fontId="0" fillId="0" borderId="14" xfId="0" applyBorder="1"/>
    <xf numFmtId="0" fontId="0" fillId="0" borderId="15" xfId="0" applyBorder="1"/>
    <xf numFmtId="0" fontId="3" fillId="0" borderId="0" xfId="0" applyFont="1"/>
    <xf numFmtId="0" fontId="2" fillId="0" borderId="0" xfId="0" applyFont="1" applyFill="1" applyBorder="1" applyAlignment="1"/>
    <xf numFmtId="0" fontId="0" fillId="0" borderId="16" xfId="0" applyFont="1" applyFill="1" applyBorder="1" applyAlignment="1">
      <alignment wrapText="1"/>
    </xf>
    <xf numFmtId="0" fontId="2" fillId="0" borderId="17" xfId="0" applyFont="1" applyBorder="1"/>
    <xf numFmtId="0" fontId="3" fillId="0" borderId="18" xfId="0" applyFont="1" applyFill="1" applyBorder="1" applyAlignment="1"/>
    <xf numFmtId="0" fontId="5" fillId="0" borderId="1" xfId="0" applyFont="1" applyFill="1" applyBorder="1"/>
    <xf numFmtId="0" fontId="8" fillId="0" borderId="1" xfId="0" applyFont="1" applyBorder="1"/>
    <xf numFmtId="0" fontId="8" fillId="0" borderId="1" xfId="0" applyFont="1" applyFill="1" applyBorder="1"/>
    <xf numFmtId="0" fontId="2" fillId="0" borderId="19" xfId="0" applyFont="1" applyBorder="1"/>
    <xf numFmtId="0" fontId="4" fillId="0" borderId="20" xfId="0" applyFont="1" applyBorder="1"/>
    <xf numFmtId="0" fontId="3" fillId="0" borderId="16" xfId="0" applyFont="1" applyFill="1" applyBorder="1" applyAlignment="1"/>
    <xf numFmtId="0" fontId="2" fillId="0" borderId="1" xfId="0" applyFont="1" applyFill="1" applyBorder="1"/>
    <xf numFmtId="0" fontId="4" fillId="0" borderId="20" xfId="0" applyFont="1" applyFill="1" applyBorder="1"/>
    <xf numFmtId="0" fontId="0" fillId="0" borderId="1" xfId="0" applyFill="1" applyBorder="1"/>
    <xf numFmtId="0" fontId="0" fillId="0" borderId="0" xfId="0" applyFill="1"/>
    <xf numFmtId="0" fontId="4" fillId="0" borderId="2" xfId="0" applyFont="1" applyFill="1" applyBorder="1"/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2" fillId="0" borderId="1" xfId="0" applyNumberFormat="1" applyFont="1" applyFill="1" applyBorder="1"/>
    <xf numFmtId="0" fontId="5" fillId="0" borderId="1" xfId="0" applyNumberFormat="1" applyFont="1" applyBorder="1"/>
    <xf numFmtId="0" fontId="0" fillId="0" borderId="0" xfId="0" applyNumberFormat="1"/>
    <xf numFmtId="0" fontId="8" fillId="0" borderId="0" xfId="0" applyNumberFormat="1" applyFont="1"/>
    <xf numFmtId="0" fontId="6" fillId="0" borderId="0" xfId="0" applyNumberFormat="1" applyFont="1"/>
    <xf numFmtId="0" fontId="2" fillId="0" borderId="17" xfId="0" applyFont="1" applyFill="1" applyBorder="1"/>
    <xf numFmtId="0" fontId="2" fillId="3" borderId="1" xfId="0" applyFont="1" applyFill="1" applyBorder="1"/>
    <xf numFmtId="0" fontId="5" fillId="0" borderId="0" xfId="0" applyFont="1" applyFill="1"/>
    <xf numFmtId="0" fontId="4" fillId="0" borderId="4" xfId="0" applyFont="1" applyFill="1" applyBorder="1"/>
    <xf numFmtId="0" fontId="2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</cellXfs>
  <cellStyles count="9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8" zoomScale="115" zoomScaleNormal="115" zoomScalePageLayoutView="115" workbookViewId="0">
      <selection activeCell="A26" sqref="A26"/>
    </sheetView>
  </sheetViews>
  <sheetFormatPr baseColWidth="10" defaultColWidth="8.6640625" defaultRowHeight="15" x14ac:dyDescent="0"/>
  <cols>
    <col min="1" max="1" width="35.1640625" customWidth="1"/>
    <col min="2" max="2" width="9.1640625" bestFit="1" customWidth="1"/>
    <col min="5" max="5" width="13.33203125" customWidth="1"/>
  </cols>
  <sheetData>
    <row r="1" spans="1:7" ht="46" customHeight="1"/>
    <row r="2" spans="1:7" ht="61">
      <c r="A2" s="23"/>
      <c r="B2" s="24" t="s">
        <v>0</v>
      </c>
      <c r="C2" s="25" t="s">
        <v>1</v>
      </c>
      <c r="D2" s="26" t="s">
        <v>2</v>
      </c>
      <c r="E2" s="27" t="s">
        <v>3</v>
      </c>
      <c r="F2" s="26" t="s">
        <v>4</v>
      </c>
      <c r="G2" s="65" t="s">
        <v>146</v>
      </c>
    </row>
    <row r="3" spans="1:7" ht="20">
      <c r="A3" s="58" t="s">
        <v>5</v>
      </c>
      <c r="B3" s="64">
        <v>0.5</v>
      </c>
      <c r="C3" s="64">
        <v>130</v>
      </c>
      <c r="D3" s="4"/>
      <c r="E3" s="28">
        <f t="shared" ref="E3:E32" si="0">D3*C3</f>
        <v>0</v>
      </c>
      <c r="F3" s="9"/>
      <c r="G3">
        <f>D3*B3</f>
        <v>0</v>
      </c>
    </row>
    <row r="4" spans="1:7" ht="20">
      <c r="A4" s="58" t="s">
        <v>115</v>
      </c>
      <c r="B4" s="64">
        <v>0.25</v>
      </c>
      <c r="C4" s="64">
        <v>320</v>
      </c>
      <c r="D4" s="4"/>
      <c r="E4" s="28">
        <f t="shared" si="0"/>
        <v>0</v>
      </c>
      <c r="F4" s="9"/>
      <c r="G4">
        <f t="shared" ref="G4:G32" si="1">D4*B4</f>
        <v>0</v>
      </c>
    </row>
    <row r="5" spans="1:7" ht="20">
      <c r="A5" s="58" t="s">
        <v>114</v>
      </c>
      <c r="B5" s="64">
        <v>0.5</v>
      </c>
      <c r="C5" s="64">
        <v>625</v>
      </c>
      <c r="D5" s="49"/>
      <c r="E5" s="28">
        <f t="shared" si="0"/>
        <v>0</v>
      </c>
      <c r="F5" s="9"/>
      <c r="G5">
        <f t="shared" si="1"/>
        <v>0</v>
      </c>
    </row>
    <row r="6" spans="1:7" ht="20">
      <c r="A6" s="58" t="s">
        <v>170</v>
      </c>
      <c r="B6" s="64">
        <v>0.25</v>
      </c>
      <c r="C6" s="64">
        <v>130</v>
      </c>
      <c r="D6" s="80"/>
      <c r="E6" s="28">
        <f t="shared" si="0"/>
        <v>0</v>
      </c>
      <c r="F6" s="9"/>
      <c r="G6">
        <f t="shared" si="1"/>
        <v>0</v>
      </c>
    </row>
    <row r="7" spans="1:7" ht="20">
      <c r="A7" s="58" t="s">
        <v>7</v>
      </c>
      <c r="B7" s="69">
        <v>0.25</v>
      </c>
      <c r="C7" s="64">
        <v>165</v>
      </c>
      <c r="D7" s="31"/>
      <c r="E7" s="28">
        <f t="shared" si="0"/>
        <v>0</v>
      </c>
      <c r="F7" s="9"/>
      <c r="G7">
        <f t="shared" si="1"/>
        <v>0</v>
      </c>
    </row>
    <row r="8" spans="1:7" ht="20">
      <c r="A8" s="58" t="s">
        <v>6</v>
      </c>
      <c r="B8" s="69">
        <v>0.5</v>
      </c>
      <c r="C8" s="64">
        <v>320</v>
      </c>
      <c r="D8" s="7"/>
      <c r="E8" s="28">
        <f t="shared" si="0"/>
        <v>0</v>
      </c>
      <c r="F8" s="6"/>
      <c r="G8">
        <f t="shared" si="1"/>
        <v>0</v>
      </c>
    </row>
    <row r="9" spans="1:7" ht="20">
      <c r="A9" s="58" t="s">
        <v>153</v>
      </c>
      <c r="B9" s="69">
        <v>1</v>
      </c>
      <c r="C9" s="64">
        <v>0</v>
      </c>
      <c r="D9" s="7"/>
      <c r="E9" s="28">
        <f t="shared" si="0"/>
        <v>0</v>
      </c>
      <c r="F9" s="6"/>
      <c r="G9">
        <f t="shared" si="1"/>
        <v>0</v>
      </c>
    </row>
    <row r="10" spans="1:7" ht="20">
      <c r="A10" s="58" t="s">
        <v>13</v>
      </c>
      <c r="B10" s="69">
        <v>0.25</v>
      </c>
      <c r="C10" s="64">
        <v>280</v>
      </c>
      <c r="D10" s="7"/>
      <c r="E10" s="28">
        <f t="shared" si="0"/>
        <v>0</v>
      </c>
      <c r="F10" s="9"/>
      <c r="G10">
        <f t="shared" si="1"/>
        <v>0</v>
      </c>
    </row>
    <row r="11" spans="1:7" ht="20">
      <c r="A11" s="58" t="s">
        <v>12</v>
      </c>
      <c r="B11" s="69">
        <v>0.5</v>
      </c>
      <c r="C11" s="64">
        <v>550</v>
      </c>
      <c r="D11" s="7"/>
      <c r="E11" s="28">
        <f t="shared" si="0"/>
        <v>0</v>
      </c>
      <c r="F11" s="6"/>
      <c r="G11">
        <f t="shared" si="1"/>
        <v>0</v>
      </c>
    </row>
    <row r="12" spans="1:7" ht="20">
      <c r="A12" s="75" t="s">
        <v>174</v>
      </c>
      <c r="B12" s="78">
        <v>1</v>
      </c>
      <c r="C12" s="79">
        <v>520</v>
      </c>
      <c r="D12" s="7"/>
      <c r="E12" s="28">
        <f t="shared" si="0"/>
        <v>0</v>
      </c>
      <c r="F12" s="6"/>
      <c r="G12">
        <f t="shared" si="1"/>
        <v>0</v>
      </c>
    </row>
    <row r="13" spans="1:7" ht="20">
      <c r="A13" s="75" t="s">
        <v>175</v>
      </c>
      <c r="B13" s="78">
        <v>1</v>
      </c>
      <c r="C13" s="79">
        <v>500</v>
      </c>
      <c r="D13" s="7"/>
      <c r="E13" s="28">
        <f t="shared" si="0"/>
        <v>0</v>
      </c>
      <c r="F13" s="6"/>
      <c r="G13">
        <f t="shared" si="1"/>
        <v>0</v>
      </c>
    </row>
    <row r="14" spans="1:7" ht="20">
      <c r="A14" s="75" t="s">
        <v>176</v>
      </c>
      <c r="B14" s="78">
        <v>1</v>
      </c>
      <c r="C14" s="79">
        <v>300</v>
      </c>
      <c r="D14" s="7"/>
      <c r="E14" s="28">
        <f t="shared" si="0"/>
        <v>0</v>
      </c>
      <c r="F14" s="6"/>
      <c r="G14">
        <f t="shared" si="1"/>
        <v>0</v>
      </c>
    </row>
    <row r="15" spans="1:7" ht="20">
      <c r="A15" s="58" t="s">
        <v>173</v>
      </c>
      <c r="B15" s="69">
        <v>0.5</v>
      </c>
      <c r="C15" s="64">
        <v>300</v>
      </c>
      <c r="D15" s="7"/>
      <c r="E15" s="28">
        <f t="shared" si="0"/>
        <v>0</v>
      </c>
      <c r="F15" s="6"/>
      <c r="G15">
        <f t="shared" si="1"/>
        <v>0</v>
      </c>
    </row>
    <row r="16" spans="1:7" ht="20">
      <c r="A16" s="58" t="s">
        <v>14</v>
      </c>
      <c r="B16" s="69">
        <v>0.5</v>
      </c>
      <c r="C16" s="64">
        <v>450</v>
      </c>
      <c r="D16" s="7"/>
      <c r="E16" s="28">
        <f t="shared" si="0"/>
        <v>0</v>
      </c>
      <c r="F16" s="9"/>
      <c r="G16">
        <f t="shared" si="1"/>
        <v>0</v>
      </c>
    </row>
    <row r="17" spans="1:7" ht="20">
      <c r="A17" s="75" t="s">
        <v>15</v>
      </c>
      <c r="B17" s="78">
        <v>0.5</v>
      </c>
      <c r="C17" s="79">
        <v>350</v>
      </c>
      <c r="D17" s="7"/>
      <c r="E17" s="28">
        <f t="shared" si="0"/>
        <v>0</v>
      </c>
      <c r="F17" s="9"/>
      <c r="G17">
        <f t="shared" si="1"/>
        <v>0</v>
      </c>
    </row>
    <row r="18" spans="1:7" ht="20">
      <c r="A18" s="75" t="s">
        <v>16</v>
      </c>
      <c r="B18" s="78">
        <v>0.25</v>
      </c>
      <c r="C18" s="79">
        <v>180</v>
      </c>
      <c r="D18" s="7"/>
      <c r="E18" s="28">
        <f t="shared" si="0"/>
        <v>0</v>
      </c>
      <c r="F18" s="9"/>
      <c r="G18">
        <f t="shared" si="1"/>
        <v>0</v>
      </c>
    </row>
    <row r="19" spans="1:7" ht="20">
      <c r="A19" s="58" t="s">
        <v>169</v>
      </c>
      <c r="B19" s="69">
        <v>0.14000000000000001</v>
      </c>
      <c r="C19" s="64">
        <v>140</v>
      </c>
      <c r="D19" s="7"/>
      <c r="E19" s="28">
        <f t="shared" si="0"/>
        <v>0</v>
      </c>
      <c r="F19" s="9"/>
      <c r="G19">
        <f t="shared" si="1"/>
        <v>0</v>
      </c>
    </row>
    <row r="20" spans="1:7" ht="20">
      <c r="A20" s="75" t="s">
        <v>168</v>
      </c>
      <c r="B20" s="78">
        <v>0.25</v>
      </c>
      <c r="C20" s="79">
        <v>0</v>
      </c>
      <c r="D20" s="7"/>
      <c r="E20" s="28">
        <f t="shared" si="0"/>
        <v>0</v>
      </c>
      <c r="F20" s="9"/>
      <c r="G20">
        <f t="shared" si="1"/>
        <v>0</v>
      </c>
    </row>
    <row r="21" spans="1:7" ht="20">
      <c r="A21" s="58" t="s">
        <v>159</v>
      </c>
      <c r="B21" s="69">
        <v>0.5</v>
      </c>
      <c r="C21" s="64">
        <v>275</v>
      </c>
      <c r="D21" s="7"/>
      <c r="E21" s="28">
        <f t="shared" si="0"/>
        <v>0</v>
      </c>
      <c r="F21" s="9"/>
      <c r="G21">
        <f t="shared" si="1"/>
        <v>0</v>
      </c>
    </row>
    <row r="22" spans="1:7" ht="20">
      <c r="A22" s="58" t="s">
        <v>11</v>
      </c>
      <c r="B22" s="69">
        <v>0.25</v>
      </c>
      <c r="C22" s="64">
        <v>355</v>
      </c>
      <c r="D22" s="7"/>
      <c r="E22" s="28">
        <f t="shared" si="0"/>
        <v>0</v>
      </c>
      <c r="F22" s="9"/>
      <c r="G22">
        <f t="shared" si="1"/>
        <v>0</v>
      </c>
    </row>
    <row r="23" spans="1:7" ht="20">
      <c r="A23" s="58" t="s">
        <v>10</v>
      </c>
      <c r="B23" s="69">
        <v>0.5</v>
      </c>
      <c r="C23" s="64">
        <v>700</v>
      </c>
      <c r="D23" s="7"/>
      <c r="E23" s="28">
        <f t="shared" si="0"/>
        <v>0</v>
      </c>
      <c r="F23" s="9"/>
      <c r="G23">
        <f t="shared" si="1"/>
        <v>0</v>
      </c>
    </row>
    <row r="24" spans="1:7" ht="20">
      <c r="A24" s="58" t="s">
        <v>9</v>
      </c>
      <c r="B24" s="69">
        <v>0.25</v>
      </c>
      <c r="C24" s="64">
        <v>305</v>
      </c>
      <c r="D24" s="7"/>
      <c r="E24" s="28">
        <f t="shared" si="0"/>
        <v>0</v>
      </c>
      <c r="F24" s="9"/>
      <c r="G24">
        <f t="shared" si="1"/>
        <v>0</v>
      </c>
    </row>
    <row r="25" spans="1:7" ht="20">
      <c r="A25" s="58" t="s">
        <v>8</v>
      </c>
      <c r="B25" s="69">
        <v>0.5</v>
      </c>
      <c r="C25" s="64">
        <v>600</v>
      </c>
      <c r="D25" s="7"/>
      <c r="E25" s="28">
        <f t="shared" si="0"/>
        <v>0</v>
      </c>
      <c r="F25" s="6"/>
      <c r="G25">
        <f t="shared" si="1"/>
        <v>0</v>
      </c>
    </row>
    <row r="26" spans="1:7" ht="20">
      <c r="A26" s="58" t="s">
        <v>95</v>
      </c>
      <c r="B26" s="69">
        <v>0.5</v>
      </c>
      <c r="C26" s="64">
        <v>650</v>
      </c>
      <c r="D26" s="7"/>
      <c r="E26" s="28">
        <f t="shared" si="0"/>
        <v>0</v>
      </c>
      <c r="F26" s="9"/>
      <c r="G26">
        <f t="shared" si="1"/>
        <v>0</v>
      </c>
    </row>
    <row r="27" spans="1:7" ht="20">
      <c r="A27" s="58" t="s">
        <v>17</v>
      </c>
      <c r="B27" s="69">
        <v>0.5</v>
      </c>
      <c r="C27" s="64">
        <v>165</v>
      </c>
      <c r="D27" s="7"/>
      <c r="E27" s="28">
        <f t="shared" si="0"/>
        <v>0</v>
      </c>
      <c r="F27" s="6"/>
      <c r="G27">
        <f t="shared" si="1"/>
        <v>0</v>
      </c>
    </row>
    <row r="28" spans="1:7" ht="20">
      <c r="A28" s="58" t="s">
        <v>19</v>
      </c>
      <c r="B28" s="69">
        <v>0.25</v>
      </c>
      <c r="C28" s="64">
        <v>180</v>
      </c>
      <c r="D28" s="7"/>
      <c r="E28" s="28">
        <f t="shared" si="0"/>
        <v>0</v>
      </c>
      <c r="F28" s="9"/>
      <c r="G28">
        <f t="shared" si="1"/>
        <v>0</v>
      </c>
    </row>
    <row r="29" spans="1:7" ht="20">
      <c r="A29" s="58" t="s">
        <v>18</v>
      </c>
      <c r="B29" s="69">
        <v>0.5</v>
      </c>
      <c r="C29" s="64">
        <v>350</v>
      </c>
      <c r="D29" s="7"/>
      <c r="E29" s="28">
        <f t="shared" si="0"/>
        <v>0</v>
      </c>
      <c r="F29" s="9"/>
      <c r="G29">
        <f t="shared" si="1"/>
        <v>0</v>
      </c>
    </row>
    <row r="30" spans="1:7" ht="20">
      <c r="A30" s="58" t="s">
        <v>156</v>
      </c>
      <c r="B30" s="69">
        <v>0.1</v>
      </c>
      <c r="C30" s="64">
        <v>75</v>
      </c>
      <c r="D30" s="7"/>
      <c r="E30" s="28">
        <f t="shared" si="0"/>
        <v>0</v>
      </c>
      <c r="F30" s="6"/>
      <c r="G30">
        <f t="shared" si="1"/>
        <v>0</v>
      </c>
    </row>
    <row r="31" spans="1:7" ht="20">
      <c r="A31" s="58" t="s">
        <v>157</v>
      </c>
      <c r="B31" s="69">
        <v>0.1</v>
      </c>
      <c r="C31" s="64">
        <v>75</v>
      </c>
      <c r="D31" s="7"/>
      <c r="E31" s="28">
        <f t="shared" si="0"/>
        <v>0</v>
      </c>
      <c r="F31" s="6"/>
      <c r="G31">
        <f t="shared" si="1"/>
        <v>0</v>
      </c>
    </row>
    <row r="32" spans="1:7" ht="20">
      <c r="A32" s="58" t="s">
        <v>96</v>
      </c>
      <c r="B32" s="69">
        <v>0.5</v>
      </c>
      <c r="C32" s="64">
        <v>0</v>
      </c>
      <c r="D32" s="7"/>
      <c r="E32" s="28">
        <f t="shared" si="0"/>
        <v>0</v>
      </c>
      <c r="F32" s="9"/>
      <c r="G32">
        <f t="shared" si="1"/>
        <v>0</v>
      </c>
    </row>
    <row r="33" spans="1:8" ht="18">
      <c r="A33" s="29" t="s">
        <v>20</v>
      </c>
      <c r="B33" s="29"/>
      <c r="C33" s="29"/>
      <c r="D33" s="32"/>
      <c r="E33" s="29">
        <f>SUM(E3:E32)</f>
        <v>0</v>
      </c>
      <c r="F33" s="33">
        <f>SUM(F3:F32)</f>
        <v>0</v>
      </c>
      <c r="G33">
        <f>SUM(G3:G32)</f>
        <v>0</v>
      </c>
    </row>
    <row r="35" spans="1:8" ht="18">
      <c r="A35" s="34"/>
    </row>
    <row r="36" spans="1:8" ht="20">
      <c r="A36" s="35" t="s">
        <v>21</v>
      </c>
      <c r="B36" s="12"/>
      <c r="C36" s="12"/>
      <c r="D36" s="12"/>
      <c r="E36" s="73">
        <f>E33+семена!E11+сухофрукты!E45+'смеси специй'!E30+моноспеции!E25+сыр!E15+Чай!E25</f>
        <v>0</v>
      </c>
      <c r="G36" s="72">
        <f>G33+семена!G11+сухофрукты!G45+'смеси специй'!F30+моноспеции!F25+сыр!F23+сыр!G15</f>
        <v>0</v>
      </c>
      <c r="H36" s="38" t="s">
        <v>147</v>
      </c>
    </row>
    <row r="37" spans="1:8">
      <c r="A37" t="s">
        <v>22</v>
      </c>
      <c r="E37">
        <f>(сухофрукты!F45+'орехи и мёд'!F33+семена!F11)*10</f>
        <v>0</v>
      </c>
    </row>
    <row r="38" spans="1:8" ht="20">
      <c r="A38" s="36"/>
      <c r="C38" s="37"/>
      <c r="E38" s="38"/>
    </row>
    <row r="39" spans="1:8">
      <c r="A39" s="39" t="s">
        <v>23</v>
      </c>
      <c r="B39" s="40"/>
      <c r="C39" s="81"/>
      <c r="D39" s="81"/>
      <c r="E39" s="81"/>
    </row>
    <row r="40" spans="1:8">
      <c r="A40" s="41"/>
      <c r="B40" s="42"/>
      <c r="C40" s="42"/>
      <c r="D40" s="42"/>
      <c r="E40" s="43"/>
    </row>
    <row r="41" spans="1:8">
      <c r="A41" s="41" t="s">
        <v>24</v>
      </c>
      <c r="B41" s="42"/>
      <c r="C41" s="82"/>
      <c r="D41" s="82"/>
      <c r="E41" s="82"/>
    </row>
    <row r="42" spans="1:8">
      <c r="A42" s="41"/>
      <c r="B42" s="42"/>
      <c r="C42" s="42"/>
      <c r="D42" s="42"/>
      <c r="E42" s="43"/>
    </row>
    <row r="43" spans="1:8">
      <c r="A43" s="44"/>
      <c r="B43" s="45"/>
      <c r="C43" s="45"/>
      <c r="D43" s="45"/>
      <c r="E43" s="46"/>
    </row>
    <row r="44" spans="1:8">
      <c r="A44" s="47"/>
    </row>
    <row r="45" spans="1:8">
      <c r="A45" s="47"/>
    </row>
    <row r="46" spans="1:8">
      <c r="A46" s="47"/>
    </row>
    <row r="47" spans="1:8">
      <c r="A47" s="47"/>
    </row>
    <row r="48" spans="1:8">
      <c r="A48" s="47"/>
    </row>
    <row r="49" spans="1:1">
      <c r="A49" s="47"/>
    </row>
    <row r="50" spans="1:1">
      <c r="A50" s="47"/>
    </row>
    <row r="51" spans="1:1">
      <c r="A51" s="47"/>
    </row>
    <row r="52" spans="1:1">
      <c r="A52" s="47"/>
    </row>
    <row r="53" spans="1:1">
      <c r="A53" s="47"/>
    </row>
    <row r="54" spans="1:1">
      <c r="A54" s="47"/>
    </row>
    <row r="55" spans="1:1">
      <c r="A55" s="47"/>
    </row>
  </sheetData>
  <sortState ref="A3:F29">
    <sortCondition ref="A3"/>
  </sortState>
  <mergeCells count="2">
    <mergeCell ref="C39:E39"/>
    <mergeCell ref="C41:E41"/>
  </mergeCells>
  <phoneticPr fontId="14" type="noConversion"/>
  <pageMargins left="0.75" right="0.75" top="1" bottom="1" header="0.51041666666666696" footer="0.51041666666666696"/>
  <pageSetup paperSize="9" firstPageNumber="0" orientation="portrait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8" sqref="C8"/>
    </sheetView>
  </sheetViews>
  <sheetFormatPr baseColWidth="10" defaultRowHeight="15" x14ac:dyDescent="0"/>
  <cols>
    <col min="1" max="1" width="33.83203125" customWidth="1"/>
    <col min="2" max="2" width="10.83203125" customWidth="1"/>
  </cols>
  <sheetData>
    <row r="1" spans="1:7" ht="48" customHeight="1">
      <c r="A1">
        <f>'орехи и мёд'!A1</f>
        <v>0</v>
      </c>
    </row>
    <row r="2" spans="1:7" ht="54">
      <c r="A2" s="66" t="s">
        <v>117</v>
      </c>
      <c r="B2" s="66" t="s">
        <v>112</v>
      </c>
      <c r="C2" s="66" t="s">
        <v>1</v>
      </c>
      <c r="D2" s="66" t="s">
        <v>87</v>
      </c>
      <c r="E2" s="66" t="s">
        <v>26</v>
      </c>
      <c r="F2" s="67" t="s">
        <v>127</v>
      </c>
      <c r="G2" s="68" t="s">
        <v>146</v>
      </c>
    </row>
    <row r="3" spans="1:7" ht="18">
      <c r="A3" s="55" t="s">
        <v>89</v>
      </c>
      <c r="B3" s="55">
        <v>0.5</v>
      </c>
      <c r="C3" s="55">
        <v>215</v>
      </c>
      <c r="D3" s="7"/>
      <c r="E3" s="56">
        <f t="shared" ref="E3:E10" si="0">D3*C3</f>
        <v>0</v>
      </c>
      <c r="F3" s="33"/>
      <c r="G3">
        <f>D3*B3</f>
        <v>0</v>
      </c>
    </row>
    <row r="4" spans="1:7" ht="18">
      <c r="A4" s="13" t="s">
        <v>90</v>
      </c>
      <c r="B4" s="13">
        <v>0.5</v>
      </c>
      <c r="C4" s="13">
        <v>220</v>
      </c>
      <c r="D4" s="7"/>
      <c r="E4" s="56">
        <f t="shared" si="0"/>
        <v>0</v>
      </c>
      <c r="F4" s="33"/>
      <c r="G4">
        <f t="shared" ref="G4:G10" si="1">D4*B4</f>
        <v>0</v>
      </c>
    </row>
    <row r="5" spans="1:7" s="61" customFormat="1" ht="18">
      <c r="A5" s="75" t="s">
        <v>110</v>
      </c>
      <c r="B5" s="75">
        <v>0.5</v>
      </c>
      <c r="C5" s="75">
        <v>300</v>
      </c>
      <c r="D5" s="7"/>
      <c r="E5" s="59">
        <f t="shared" si="0"/>
        <v>0</v>
      </c>
      <c r="F5" s="60"/>
      <c r="G5">
        <f t="shared" si="1"/>
        <v>0</v>
      </c>
    </row>
    <row r="6" spans="1:7" ht="18">
      <c r="A6" s="13" t="s">
        <v>109</v>
      </c>
      <c r="B6" s="13">
        <v>0.5</v>
      </c>
      <c r="C6" s="13">
        <v>0</v>
      </c>
      <c r="D6" s="7"/>
      <c r="E6" s="56">
        <f t="shared" si="0"/>
        <v>0</v>
      </c>
      <c r="F6" s="33"/>
      <c r="G6">
        <f t="shared" si="1"/>
        <v>0</v>
      </c>
    </row>
    <row r="7" spans="1:7" ht="18">
      <c r="A7" s="13" t="s">
        <v>145</v>
      </c>
      <c r="B7" s="13">
        <v>0.5</v>
      </c>
      <c r="C7" s="13">
        <v>200</v>
      </c>
      <c r="D7" s="7"/>
      <c r="E7" s="56">
        <f t="shared" si="0"/>
        <v>0</v>
      </c>
      <c r="F7" s="33"/>
      <c r="G7">
        <f t="shared" si="1"/>
        <v>0</v>
      </c>
    </row>
    <row r="8" spans="1:7" ht="18">
      <c r="A8" s="13" t="s">
        <v>113</v>
      </c>
      <c r="B8" s="13">
        <v>0.5</v>
      </c>
      <c r="C8" s="13">
        <v>100</v>
      </c>
      <c r="D8" s="7"/>
      <c r="E8" s="56">
        <f t="shared" si="0"/>
        <v>0</v>
      </c>
      <c r="F8" s="33"/>
      <c r="G8">
        <f t="shared" si="1"/>
        <v>0</v>
      </c>
    </row>
    <row r="9" spans="1:7" ht="18">
      <c r="A9" s="74" t="s">
        <v>128</v>
      </c>
      <c r="B9" s="74">
        <v>0.5</v>
      </c>
      <c r="C9" s="74">
        <v>300</v>
      </c>
      <c r="D9" s="51"/>
      <c r="E9" s="56">
        <f t="shared" si="0"/>
        <v>0</v>
      </c>
      <c r="F9" s="33"/>
      <c r="G9">
        <f t="shared" si="1"/>
        <v>0</v>
      </c>
    </row>
    <row r="10" spans="1:7" ht="18">
      <c r="A10" s="50" t="s">
        <v>116</v>
      </c>
      <c r="B10" s="50">
        <v>0.1</v>
      </c>
      <c r="C10" s="50">
        <v>70</v>
      </c>
      <c r="D10" s="51"/>
      <c r="E10" s="56">
        <f t="shared" si="0"/>
        <v>0</v>
      </c>
      <c r="F10" s="33"/>
      <c r="G10">
        <f t="shared" si="1"/>
        <v>0</v>
      </c>
    </row>
    <row r="11" spans="1:7" ht="18">
      <c r="A11" s="52" t="s">
        <v>118</v>
      </c>
      <c r="B11" s="53"/>
      <c r="C11" s="53"/>
      <c r="D11" s="53">
        <f>SUM(D3:D10)</f>
        <v>0</v>
      </c>
      <c r="E11" s="54">
        <f>SUM(E3:E10)</f>
        <v>0</v>
      </c>
      <c r="F11" s="33">
        <f>SUM(F3:F10)</f>
        <v>0</v>
      </c>
      <c r="G11">
        <f>SUM(G3:G10)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opLeftCell="A23" workbookViewId="0">
      <selection activeCell="C32" sqref="C32"/>
    </sheetView>
  </sheetViews>
  <sheetFormatPr baseColWidth="10" defaultColWidth="8.6640625" defaultRowHeight="15" x14ac:dyDescent="0"/>
  <cols>
    <col min="1" max="1" width="28.33203125" customWidth="1"/>
    <col min="2" max="2" width="11.1640625" style="71" customWidth="1"/>
    <col min="3" max="3" width="7.83203125" customWidth="1"/>
  </cols>
  <sheetData>
    <row r="2" spans="1:7" ht="55" customHeight="1">
      <c r="A2" s="23">
        <f>'орехи и мёд'!A1</f>
        <v>0</v>
      </c>
      <c r="B2" s="63" t="s">
        <v>0</v>
      </c>
      <c r="C2" s="25" t="s">
        <v>1</v>
      </c>
      <c r="D2" s="26" t="s">
        <v>25</v>
      </c>
      <c r="E2" s="27" t="s">
        <v>26</v>
      </c>
      <c r="F2" s="26" t="s">
        <v>27</v>
      </c>
      <c r="G2" s="65" t="s">
        <v>146</v>
      </c>
    </row>
    <row r="3" spans="1:7" ht="20" customHeight="1">
      <c r="A3" s="75" t="s">
        <v>143</v>
      </c>
      <c r="B3" s="79">
        <v>0.5</v>
      </c>
      <c r="C3" s="79">
        <v>300</v>
      </c>
      <c r="D3" s="26"/>
      <c r="E3" s="28">
        <f t="shared" ref="E3:E44" si="0">D3*C3</f>
        <v>0</v>
      </c>
      <c r="F3" s="9"/>
      <c r="G3">
        <f>D3*B3</f>
        <v>0</v>
      </c>
    </row>
    <row r="4" spans="1:7" ht="20" customHeight="1">
      <c r="A4" s="58" t="s">
        <v>150</v>
      </c>
      <c r="B4" s="64">
        <v>0.5</v>
      </c>
      <c r="C4" s="64">
        <v>355</v>
      </c>
      <c r="D4" s="26"/>
      <c r="E4" s="28">
        <f t="shared" si="0"/>
        <v>0</v>
      </c>
      <c r="F4" s="9"/>
    </row>
    <row r="5" spans="1:7" ht="20" customHeight="1">
      <c r="A5" s="58" t="s">
        <v>138</v>
      </c>
      <c r="B5" s="64">
        <v>0.5</v>
      </c>
      <c r="C5" s="64">
        <v>250</v>
      </c>
      <c r="D5" s="26"/>
      <c r="E5" s="28">
        <f t="shared" si="0"/>
        <v>0</v>
      </c>
      <c r="F5" s="9"/>
      <c r="G5">
        <f t="shared" ref="G5:G44" si="1">D5*B5</f>
        <v>0</v>
      </c>
    </row>
    <row r="6" spans="1:7" ht="20" customHeight="1">
      <c r="A6" s="58" t="s">
        <v>137</v>
      </c>
      <c r="B6" s="64">
        <v>0.5</v>
      </c>
      <c r="C6" s="64">
        <v>110</v>
      </c>
      <c r="D6" s="26"/>
      <c r="E6" s="28">
        <f t="shared" si="0"/>
        <v>0</v>
      </c>
      <c r="F6" s="9"/>
      <c r="G6">
        <f t="shared" si="1"/>
        <v>0</v>
      </c>
    </row>
    <row r="7" spans="1:7" ht="20" customHeight="1">
      <c r="A7" s="58" t="s">
        <v>106</v>
      </c>
      <c r="B7" s="64">
        <v>0.5</v>
      </c>
      <c r="C7" s="64">
        <v>150</v>
      </c>
      <c r="D7" s="26"/>
      <c r="E7" s="28">
        <f t="shared" si="0"/>
        <v>0</v>
      </c>
      <c r="F7" s="9"/>
      <c r="G7">
        <f t="shared" si="1"/>
        <v>0</v>
      </c>
    </row>
    <row r="8" spans="1:7" ht="20">
      <c r="A8" s="58" t="s">
        <v>30</v>
      </c>
      <c r="B8" s="69">
        <v>0.5</v>
      </c>
      <c r="C8" s="64">
        <v>125</v>
      </c>
      <c r="D8" s="57"/>
      <c r="E8" s="28">
        <f t="shared" si="0"/>
        <v>0</v>
      </c>
      <c r="F8" s="9"/>
      <c r="G8">
        <f t="shared" si="1"/>
        <v>0</v>
      </c>
    </row>
    <row r="9" spans="1:7" ht="20">
      <c r="A9" s="58" t="s">
        <v>28</v>
      </c>
      <c r="B9" s="69">
        <v>0.5</v>
      </c>
      <c r="C9" s="64">
        <v>0</v>
      </c>
      <c r="D9" s="7"/>
      <c r="E9" s="28">
        <f t="shared" si="0"/>
        <v>0</v>
      </c>
      <c r="F9" s="9"/>
      <c r="G9">
        <f t="shared" si="1"/>
        <v>0</v>
      </c>
    </row>
    <row r="10" spans="1:7" ht="20">
      <c r="A10" s="58" t="s">
        <v>29</v>
      </c>
      <c r="B10" s="69">
        <v>0.5</v>
      </c>
      <c r="C10" s="64">
        <v>130</v>
      </c>
      <c r="D10" s="7"/>
      <c r="E10" s="28">
        <f t="shared" si="0"/>
        <v>0</v>
      </c>
      <c r="F10" s="6"/>
      <c r="G10">
        <f t="shared" si="1"/>
        <v>0</v>
      </c>
    </row>
    <row r="11" spans="1:7" ht="20">
      <c r="A11" s="58" t="s">
        <v>32</v>
      </c>
      <c r="B11" s="69">
        <v>0.25</v>
      </c>
      <c r="C11" s="64">
        <v>105</v>
      </c>
      <c r="D11" s="7"/>
      <c r="E11" s="28">
        <f t="shared" si="0"/>
        <v>0</v>
      </c>
      <c r="F11" s="9"/>
      <c r="G11">
        <f t="shared" si="1"/>
        <v>0</v>
      </c>
    </row>
    <row r="12" spans="1:7" ht="20">
      <c r="A12" s="58" t="s">
        <v>31</v>
      </c>
      <c r="B12" s="69">
        <v>0.5</v>
      </c>
      <c r="C12" s="64">
        <v>200</v>
      </c>
      <c r="D12" s="7"/>
      <c r="E12" s="28">
        <f t="shared" si="0"/>
        <v>0</v>
      </c>
      <c r="F12" s="9"/>
      <c r="G12">
        <f t="shared" si="1"/>
        <v>0</v>
      </c>
    </row>
    <row r="13" spans="1:7" ht="20">
      <c r="A13" s="58" t="s">
        <v>33</v>
      </c>
      <c r="B13" s="69">
        <v>0.5</v>
      </c>
      <c r="C13" s="64">
        <v>130</v>
      </c>
      <c r="D13" s="7"/>
      <c r="E13" s="28">
        <f t="shared" si="0"/>
        <v>0</v>
      </c>
      <c r="F13" s="6"/>
      <c r="G13">
        <f t="shared" si="1"/>
        <v>0</v>
      </c>
    </row>
    <row r="14" spans="1:7" ht="20">
      <c r="A14" s="58" t="s">
        <v>35</v>
      </c>
      <c r="B14" s="69">
        <v>0.25</v>
      </c>
      <c r="C14" s="64">
        <v>105</v>
      </c>
      <c r="D14" s="7"/>
      <c r="E14" s="28">
        <f t="shared" si="0"/>
        <v>0</v>
      </c>
      <c r="F14" s="9"/>
      <c r="G14">
        <f t="shared" si="1"/>
        <v>0</v>
      </c>
    </row>
    <row r="15" spans="1:7" ht="20">
      <c r="A15" s="58" t="s">
        <v>34</v>
      </c>
      <c r="B15" s="69">
        <v>0.5</v>
      </c>
      <c r="C15" s="64">
        <v>200</v>
      </c>
      <c r="D15" s="7"/>
      <c r="E15" s="28">
        <f t="shared" si="0"/>
        <v>0</v>
      </c>
      <c r="F15" s="9"/>
      <c r="G15">
        <f t="shared" si="1"/>
        <v>0</v>
      </c>
    </row>
    <row r="16" spans="1:7" ht="20">
      <c r="A16" s="58" t="s">
        <v>36</v>
      </c>
      <c r="B16" s="69">
        <v>0.5</v>
      </c>
      <c r="C16" s="64">
        <v>210</v>
      </c>
      <c r="D16" s="7"/>
      <c r="E16" s="28">
        <f t="shared" si="0"/>
        <v>0</v>
      </c>
      <c r="F16" s="6"/>
      <c r="G16">
        <f t="shared" si="1"/>
        <v>0</v>
      </c>
    </row>
    <row r="17" spans="1:7" ht="20">
      <c r="A17" s="58" t="s">
        <v>37</v>
      </c>
      <c r="B17" s="69">
        <v>0.25</v>
      </c>
      <c r="C17" s="64">
        <v>110</v>
      </c>
      <c r="D17" s="7"/>
      <c r="E17" s="28">
        <f t="shared" si="0"/>
        <v>0</v>
      </c>
      <c r="F17" s="9"/>
      <c r="G17">
        <f t="shared" si="1"/>
        <v>0</v>
      </c>
    </row>
    <row r="18" spans="1:7" ht="20">
      <c r="A18" s="75" t="s">
        <v>154</v>
      </c>
      <c r="B18" s="78">
        <v>0.5</v>
      </c>
      <c r="C18" s="79">
        <v>250</v>
      </c>
      <c r="D18" s="7"/>
      <c r="E18" s="28">
        <f t="shared" si="0"/>
        <v>0</v>
      </c>
      <c r="F18" s="9"/>
      <c r="G18">
        <f t="shared" si="1"/>
        <v>0</v>
      </c>
    </row>
    <row r="19" spans="1:7" ht="20">
      <c r="A19" s="58" t="s">
        <v>38</v>
      </c>
      <c r="B19" s="69">
        <v>0.5</v>
      </c>
      <c r="C19" s="64">
        <v>400</v>
      </c>
      <c r="D19" s="7"/>
      <c r="E19" s="28">
        <f t="shared" si="0"/>
        <v>0</v>
      </c>
      <c r="F19" s="9"/>
      <c r="G19">
        <f t="shared" si="1"/>
        <v>0</v>
      </c>
    </row>
    <row r="20" spans="1:7" s="61" customFormat="1" ht="20">
      <c r="A20" s="58" t="s">
        <v>142</v>
      </c>
      <c r="B20" s="69">
        <v>0.5</v>
      </c>
      <c r="C20" s="64">
        <v>120</v>
      </c>
      <c r="D20" s="7"/>
      <c r="E20" s="62">
        <f t="shared" si="0"/>
        <v>0</v>
      </c>
      <c r="F20" s="6"/>
      <c r="G20">
        <f t="shared" si="1"/>
        <v>0</v>
      </c>
    </row>
    <row r="21" spans="1:7" s="61" customFormat="1" ht="20">
      <c r="A21" s="75" t="s">
        <v>39</v>
      </c>
      <c r="B21" s="78">
        <v>0.5</v>
      </c>
      <c r="C21" s="79">
        <v>350</v>
      </c>
      <c r="D21" s="7"/>
      <c r="E21" s="62">
        <f t="shared" si="0"/>
        <v>0</v>
      </c>
      <c r="F21" s="6"/>
      <c r="G21">
        <f t="shared" si="1"/>
        <v>0</v>
      </c>
    </row>
    <row r="22" spans="1:7" s="61" customFormat="1" ht="20">
      <c r="A22" s="58" t="s">
        <v>40</v>
      </c>
      <c r="B22" s="69">
        <v>0.5</v>
      </c>
      <c r="C22" s="64">
        <v>0</v>
      </c>
      <c r="D22" s="7"/>
      <c r="E22" s="62">
        <f t="shared" si="0"/>
        <v>0</v>
      </c>
      <c r="F22" s="9"/>
      <c r="G22">
        <f t="shared" si="1"/>
        <v>0</v>
      </c>
    </row>
    <row r="23" spans="1:7" ht="20">
      <c r="A23" s="58" t="s">
        <v>42</v>
      </c>
      <c r="B23" s="69">
        <v>0.25</v>
      </c>
      <c r="C23" s="64">
        <v>245</v>
      </c>
      <c r="D23" s="7"/>
      <c r="E23" s="28">
        <f t="shared" si="0"/>
        <v>0</v>
      </c>
      <c r="F23" s="9"/>
      <c r="G23">
        <f t="shared" si="1"/>
        <v>0</v>
      </c>
    </row>
    <row r="24" spans="1:7" ht="20">
      <c r="A24" s="58" t="s">
        <v>41</v>
      </c>
      <c r="B24" s="69">
        <v>0.5</v>
      </c>
      <c r="C24" s="64">
        <v>475</v>
      </c>
      <c r="D24" s="7"/>
      <c r="E24" s="28">
        <f t="shared" si="0"/>
        <v>0</v>
      </c>
      <c r="F24" s="9"/>
      <c r="G24">
        <f t="shared" si="1"/>
        <v>0</v>
      </c>
    </row>
    <row r="25" spans="1:7" ht="20">
      <c r="A25" s="58" t="s">
        <v>43</v>
      </c>
      <c r="B25" s="69">
        <v>0.5</v>
      </c>
      <c r="C25" s="64">
        <v>350</v>
      </c>
      <c r="D25" s="7"/>
      <c r="E25" s="28">
        <f t="shared" si="0"/>
        <v>0</v>
      </c>
      <c r="F25" s="6"/>
      <c r="G25">
        <f t="shared" si="1"/>
        <v>0</v>
      </c>
    </row>
    <row r="26" spans="1:7" ht="20">
      <c r="A26" s="58" t="s">
        <v>93</v>
      </c>
      <c r="B26" s="69">
        <v>0.5</v>
      </c>
      <c r="C26" s="64">
        <v>0</v>
      </c>
      <c r="D26" s="7"/>
      <c r="E26" s="28">
        <f t="shared" si="0"/>
        <v>0</v>
      </c>
      <c r="F26" s="6"/>
      <c r="G26">
        <f t="shared" si="1"/>
        <v>0</v>
      </c>
    </row>
    <row r="27" spans="1:7" s="61" customFormat="1" ht="20">
      <c r="A27" s="58" t="s">
        <v>119</v>
      </c>
      <c r="B27" s="69">
        <v>0.5</v>
      </c>
      <c r="C27" s="64">
        <v>600</v>
      </c>
      <c r="D27" s="7"/>
      <c r="E27" s="62">
        <f t="shared" si="0"/>
        <v>0</v>
      </c>
      <c r="F27" s="6"/>
      <c r="G27">
        <f t="shared" si="1"/>
        <v>0</v>
      </c>
    </row>
    <row r="28" spans="1:7" ht="20">
      <c r="A28" s="58" t="s">
        <v>44</v>
      </c>
      <c r="B28" s="69">
        <v>0.2</v>
      </c>
      <c r="C28" s="64">
        <v>0</v>
      </c>
      <c r="D28" s="7"/>
      <c r="E28" s="28">
        <f t="shared" si="0"/>
        <v>0</v>
      </c>
      <c r="F28" s="6"/>
      <c r="G28">
        <f t="shared" si="1"/>
        <v>0</v>
      </c>
    </row>
    <row r="29" spans="1:7" ht="20">
      <c r="A29" s="58" t="s">
        <v>148</v>
      </c>
      <c r="B29" s="69">
        <v>0.2</v>
      </c>
      <c r="C29" s="64">
        <v>0</v>
      </c>
      <c r="D29" s="7"/>
      <c r="E29" s="28">
        <f t="shared" si="0"/>
        <v>0</v>
      </c>
      <c r="F29" s="6"/>
      <c r="G29">
        <f t="shared" si="1"/>
        <v>0</v>
      </c>
    </row>
    <row r="30" spans="1:7" s="61" customFormat="1" ht="20">
      <c r="A30" s="58" t="s">
        <v>108</v>
      </c>
      <c r="B30" s="69">
        <v>0.5</v>
      </c>
      <c r="C30" s="64">
        <v>185</v>
      </c>
      <c r="D30" s="7"/>
      <c r="E30" s="62">
        <f t="shared" si="0"/>
        <v>0</v>
      </c>
      <c r="F30" s="6"/>
      <c r="G30">
        <f t="shared" si="1"/>
        <v>0</v>
      </c>
    </row>
    <row r="31" spans="1:7" s="61" customFormat="1" ht="20">
      <c r="A31" s="58" t="s">
        <v>149</v>
      </c>
      <c r="B31" s="69">
        <v>0.5</v>
      </c>
      <c r="C31" s="64">
        <v>0</v>
      </c>
      <c r="D31" s="7"/>
      <c r="E31" s="62">
        <f t="shared" si="0"/>
        <v>0</v>
      </c>
      <c r="F31" s="6"/>
      <c r="G31">
        <f t="shared" si="1"/>
        <v>0</v>
      </c>
    </row>
    <row r="32" spans="1:7" ht="20">
      <c r="A32" s="75" t="s">
        <v>45</v>
      </c>
      <c r="B32" s="78">
        <v>0.5</v>
      </c>
      <c r="C32" s="79">
        <v>300</v>
      </c>
      <c r="D32" s="7"/>
      <c r="E32" s="28">
        <f t="shared" si="0"/>
        <v>0</v>
      </c>
      <c r="F32" s="6"/>
      <c r="G32">
        <f t="shared" si="1"/>
        <v>0</v>
      </c>
    </row>
    <row r="33" spans="1:7" ht="20">
      <c r="A33" s="58" t="s">
        <v>46</v>
      </c>
      <c r="B33" s="69">
        <v>0.5</v>
      </c>
      <c r="C33" s="64">
        <v>250</v>
      </c>
      <c r="D33" s="7"/>
      <c r="E33" s="28">
        <f t="shared" si="0"/>
        <v>0</v>
      </c>
      <c r="F33" s="6"/>
      <c r="G33">
        <f t="shared" si="1"/>
        <v>0</v>
      </c>
    </row>
    <row r="34" spans="1:7" ht="20">
      <c r="A34" s="58" t="s">
        <v>122</v>
      </c>
      <c r="B34" s="69">
        <v>0.5</v>
      </c>
      <c r="C34" s="64">
        <v>550</v>
      </c>
      <c r="D34" s="7"/>
      <c r="E34" s="28">
        <f t="shared" si="0"/>
        <v>0</v>
      </c>
      <c r="F34" s="6"/>
      <c r="G34">
        <f t="shared" si="1"/>
        <v>0</v>
      </c>
    </row>
    <row r="35" spans="1:7" ht="20">
      <c r="A35" s="58" t="s">
        <v>121</v>
      </c>
      <c r="B35" s="69">
        <v>0.25</v>
      </c>
      <c r="C35" s="64">
        <v>280</v>
      </c>
      <c r="D35" s="7"/>
      <c r="E35" s="28">
        <f t="shared" si="0"/>
        <v>0</v>
      </c>
      <c r="F35" s="6"/>
      <c r="G35">
        <f t="shared" si="1"/>
        <v>0</v>
      </c>
    </row>
    <row r="36" spans="1:7" ht="20">
      <c r="A36" s="58" t="s">
        <v>120</v>
      </c>
      <c r="B36" s="69">
        <v>0.5</v>
      </c>
      <c r="C36" s="64">
        <v>170</v>
      </c>
      <c r="D36" s="7"/>
      <c r="E36" s="28">
        <f t="shared" si="0"/>
        <v>0</v>
      </c>
      <c r="F36" s="6"/>
      <c r="G36">
        <f t="shared" si="1"/>
        <v>0</v>
      </c>
    </row>
    <row r="37" spans="1:7" ht="20">
      <c r="A37" s="58" t="s">
        <v>47</v>
      </c>
      <c r="B37" s="69">
        <v>0.5</v>
      </c>
      <c r="C37" s="64">
        <v>200</v>
      </c>
      <c r="D37" s="7"/>
      <c r="E37" s="28">
        <f t="shared" si="0"/>
        <v>0</v>
      </c>
      <c r="F37" s="6"/>
      <c r="G37">
        <f t="shared" si="1"/>
        <v>0</v>
      </c>
    </row>
    <row r="38" spans="1:7" s="61" customFormat="1" ht="20">
      <c r="A38" s="58" t="s">
        <v>50</v>
      </c>
      <c r="B38" s="69">
        <v>0.25</v>
      </c>
      <c r="C38" s="64">
        <v>195</v>
      </c>
      <c r="D38" s="7"/>
      <c r="E38" s="62">
        <f t="shared" si="0"/>
        <v>0</v>
      </c>
      <c r="F38" s="9"/>
      <c r="G38">
        <f t="shared" si="1"/>
        <v>0</v>
      </c>
    </row>
    <row r="39" spans="1:7" s="61" customFormat="1" ht="20">
      <c r="A39" s="58" t="s">
        <v>49</v>
      </c>
      <c r="B39" s="69">
        <v>0.5</v>
      </c>
      <c r="C39" s="64">
        <v>375</v>
      </c>
      <c r="D39" s="7"/>
      <c r="E39" s="62">
        <f t="shared" si="0"/>
        <v>0</v>
      </c>
      <c r="F39" s="9"/>
      <c r="G39">
        <f t="shared" si="1"/>
        <v>0</v>
      </c>
    </row>
    <row r="40" spans="1:7" ht="20">
      <c r="A40" s="58" t="s">
        <v>48</v>
      </c>
      <c r="B40" s="69">
        <v>0.5</v>
      </c>
      <c r="C40" s="64">
        <v>145</v>
      </c>
      <c r="D40" s="7"/>
      <c r="E40" s="28">
        <f t="shared" si="0"/>
        <v>0</v>
      </c>
      <c r="F40" s="6"/>
      <c r="G40">
        <f t="shared" si="1"/>
        <v>0</v>
      </c>
    </row>
    <row r="41" spans="1:7" ht="20">
      <c r="A41" s="58" t="s">
        <v>123</v>
      </c>
      <c r="B41" s="69">
        <v>0.5</v>
      </c>
      <c r="C41" s="64">
        <v>200</v>
      </c>
      <c r="D41" s="7"/>
      <c r="E41" s="28">
        <f t="shared" si="0"/>
        <v>0</v>
      </c>
      <c r="F41" s="9"/>
      <c r="G41">
        <f t="shared" si="1"/>
        <v>0</v>
      </c>
    </row>
    <row r="42" spans="1:7" ht="20">
      <c r="A42" s="58" t="s">
        <v>107</v>
      </c>
      <c r="B42" s="69">
        <v>0.5</v>
      </c>
      <c r="C42" s="64">
        <v>0</v>
      </c>
      <c r="D42" s="7"/>
      <c r="E42" s="28">
        <f t="shared" si="0"/>
        <v>0</v>
      </c>
      <c r="F42" s="6"/>
      <c r="G42">
        <f t="shared" si="1"/>
        <v>0</v>
      </c>
    </row>
    <row r="43" spans="1:7" ht="20">
      <c r="A43" s="75" t="s">
        <v>51</v>
      </c>
      <c r="B43" s="78">
        <v>0.5</v>
      </c>
      <c r="C43" s="79">
        <v>150</v>
      </c>
      <c r="D43" s="7"/>
      <c r="E43" s="28">
        <f t="shared" si="0"/>
        <v>0</v>
      </c>
      <c r="F43" s="6"/>
      <c r="G43">
        <f t="shared" si="1"/>
        <v>0</v>
      </c>
    </row>
    <row r="44" spans="1:7" ht="20">
      <c r="A44" s="58" t="s">
        <v>52</v>
      </c>
      <c r="B44" s="69">
        <v>0.5</v>
      </c>
      <c r="C44" s="64">
        <v>110</v>
      </c>
      <c r="D44" s="7"/>
      <c r="E44" s="28">
        <f t="shared" si="0"/>
        <v>0</v>
      </c>
      <c r="F44" s="6"/>
      <c r="G44">
        <f t="shared" si="1"/>
        <v>0</v>
      </c>
    </row>
    <row r="45" spans="1:7" ht="18">
      <c r="A45" s="29" t="s">
        <v>20</v>
      </c>
      <c r="B45" s="70"/>
      <c r="C45" s="29"/>
      <c r="D45" s="29">
        <f>SUM(D3:D44)</f>
        <v>0</v>
      </c>
      <c r="E45" s="30">
        <f>SUM(E3:E44)</f>
        <v>0</v>
      </c>
      <c r="F45" s="13">
        <f t="shared" ref="F45" si="2">SUM(F8:F44)</f>
        <v>0</v>
      </c>
      <c r="G45">
        <f>SUM(G3:G44)</f>
        <v>0</v>
      </c>
    </row>
  </sheetData>
  <sortState ref="A3:F40">
    <sortCondition ref="A3"/>
  </sortState>
  <pageMargins left="0.75" right="0.75" top="1" bottom="1" header="0.51041666666666696" footer="0.51041666666666696"/>
  <pageSetup paperSize="9" firstPageNumber="0" orientation="portrait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85" zoomScaleNormal="85" zoomScalePageLayoutView="85" workbookViewId="0">
      <selection activeCell="C27" sqref="C27"/>
    </sheetView>
  </sheetViews>
  <sheetFormatPr baseColWidth="10" defaultColWidth="8.6640625" defaultRowHeight="15" x14ac:dyDescent="0"/>
  <cols>
    <col min="1" max="1" width="25.83203125" customWidth="1"/>
  </cols>
  <sheetData>
    <row r="1" spans="1:6" ht="20">
      <c r="A1" s="12">
        <f>'орехи и мёд'!A1</f>
        <v>0</v>
      </c>
      <c r="B1" t="s">
        <v>53</v>
      </c>
      <c r="C1" t="s">
        <v>1</v>
      </c>
      <c r="D1" t="s">
        <v>54</v>
      </c>
      <c r="E1" t="s">
        <v>26</v>
      </c>
      <c r="F1" t="s">
        <v>146</v>
      </c>
    </row>
    <row r="2" spans="1:6" ht="18">
      <c r="A2" s="58" t="s">
        <v>55</v>
      </c>
      <c r="B2" s="58">
        <v>0.1</v>
      </c>
      <c r="C2" s="58">
        <v>50</v>
      </c>
      <c r="D2" s="15"/>
      <c r="E2" s="14">
        <f t="shared" ref="E2:E29" si="0">C2*D2</f>
        <v>0</v>
      </c>
      <c r="F2">
        <f>D2*B2</f>
        <v>0</v>
      </c>
    </row>
    <row r="3" spans="1:6" ht="18">
      <c r="A3" s="58" t="s">
        <v>158</v>
      </c>
      <c r="B3" s="58">
        <v>0.1</v>
      </c>
      <c r="C3" s="58">
        <v>60</v>
      </c>
      <c r="D3" s="15"/>
      <c r="E3" s="14">
        <f t="shared" si="0"/>
        <v>0</v>
      </c>
      <c r="F3">
        <f t="shared" ref="F3:F29" si="1">D3*B3</f>
        <v>0</v>
      </c>
    </row>
    <row r="4" spans="1:6" ht="18">
      <c r="A4" s="58" t="s">
        <v>136</v>
      </c>
      <c r="B4" s="58">
        <v>0.1</v>
      </c>
      <c r="C4" s="58">
        <v>60</v>
      </c>
      <c r="D4" s="15"/>
      <c r="E4" s="14">
        <f t="shared" si="0"/>
        <v>0</v>
      </c>
      <c r="F4">
        <f t="shared" si="1"/>
        <v>0</v>
      </c>
    </row>
    <row r="5" spans="1:6" ht="18">
      <c r="A5" s="58" t="s">
        <v>171</v>
      </c>
      <c r="B5" s="58">
        <v>0.17</v>
      </c>
      <c r="C5" s="58">
        <v>180</v>
      </c>
      <c r="D5" s="15"/>
      <c r="E5" s="14">
        <f t="shared" si="0"/>
        <v>0</v>
      </c>
      <c r="F5">
        <f t="shared" si="1"/>
        <v>0</v>
      </c>
    </row>
    <row r="6" spans="1:6" ht="18">
      <c r="A6" s="75" t="s">
        <v>56</v>
      </c>
      <c r="B6" s="75">
        <v>0.1</v>
      </c>
      <c r="C6" s="75">
        <v>80</v>
      </c>
      <c r="D6" s="15"/>
      <c r="E6" s="14">
        <f t="shared" si="0"/>
        <v>0</v>
      </c>
      <c r="F6">
        <f t="shared" si="1"/>
        <v>0</v>
      </c>
    </row>
    <row r="7" spans="1:6" ht="18">
      <c r="A7" s="58" t="s">
        <v>57</v>
      </c>
      <c r="B7" s="58">
        <v>0.1</v>
      </c>
      <c r="C7" s="58">
        <v>70</v>
      </c>
      <c r="D7" s="15"/>
      <c r="E7" s="14">
        <f t="shared" si="0"/>
        <v>0</v>
      </c>
      <c r="F7">
        <f t="shared" si="1"/>
        <v>0</v>
      </c>
    </row>
    <row r="8" spans="1:6" ht="18">
      <c r="A8" s="75" t="s">
        <v>58</v>
      </c>
      <c r="B8" s="75">
        <v>0.1</v>
      </c>
      <c r="C8" s="75">
        <v>80</v>
      </c>
      <c r="D8" s="15"/>
      <c r="E8" s="14">
        <f t="shared" si="0"/>
        <v>0</v>
      </c>
      <c r="F8">
        <f t="shared" si="1"/>
        <v>0</v>
      </c>
    </row>
    <row r="9" spans="1:6" ht="18">
      <c r="A9" s="75" t="s">
        <v>59</v>
      </c>
      <c r="B9" s="75">
        <v>0.1</v>
      </c>
      <c r="C9" s="75">
        <v>70</v>
      </c>
      <c r="D9" s="15"/>
      <c r="E9" s="14">
        <f t="shared" si="0"/>
        <v>0</v>
      </c>
      <c r="F9">
        <f t="shared" si="1"/>
        <v>0</v>
      </c>
    </row>
    <row r="10" spans="1:6" ht="18">
      <c r="A10" s="58" t="s">
        <v>60</v>
      </c>
      <c r="B10" s="58">
        <v>0.1</v>
      </c>
      <c r="C10" s="58">
        <v>50</v>
      </c>
      <c r="D10" s="16"/>
      <c r="E10" s="14">
        <f t="shared" si="0"/>
        <v>0</v>
      </c>
      <c r="F10">
        <f t="shared" si="1"/>
        <v>0</v>
      </c>
    </row>
    <row r="11" spans="1:6" ht="18">
      <c r="A11" s="58" t="s">
        <v>61</v>
      </c>
      <c r="B11" s="58">
        <v>0.1</v>
      </c>
      <c r="C11" s="58">
        <v>50</v>
      </c>
      <c r="D11" s="16"/>
      <c r="E11" s="14">
        <f t="shared" si="0"/>
        <v>0</v>
      </c>
      <c r="F11">
        <f t="shared" si="1"/>
        <v>0</v>
      </c>
    </row>
    <row r="12" spans="1:6" ht="18">
      <c r="A12" s="58" t="s">
        <v>62</v>
      </c>
      <c r="B12" s="58">
        <v>0.1</v>
      </c>
      <c r="C12" s="58">
        <v>55</v>
      </c>
      <c r="D12" s="15"/>
      <c r="E12" s="14">
        <f t="shared" si="0"/>
        <v>0</v>
      </c>
      <c r="F12">
        <f t="shared" si="1"/>
        <v>0</v>
      </c>
    </row>
    <row r="13" spans="1:6" ht="18">
      <c r="A13" s="58" t="s">
        <v>63</v>
      </c>
      <c r="B13" s="58">
        <v>0.1</v>
      </c>
      <c r="C13" s="58">
        <v>50</v>
      </c>
      <c r="D13" s="16"/>
      <c r="E13" s="14">
        <f t="shared" si="0"/>
        <v>0</v>
      </c>
      <c r="F13">
        <f t="shared" si="1"/>
        <v>0</v>
      </c>
    </row>
    <row r="14" spans="1:6" ht="18">
      <c r="A14" s="58" t="s">
        <v>64</v>
      </c>
      <c r="B14" s="58">
        <v>0.1</v>
      </c>
      <c r="C14" s="58">
        <v>50</v>
      </c>
      <c r="D14" s="16"/>
      <c r="E14" s="14">
        <f t="shared" si="0"/>
        <v>0</v>
      </c>
      <c r="F14">
        <f t="shared" si="1"/>
        <v>0</v>
      </c>
    </row>
    <row r="15" spans="1:6" ht="18">
      <c r="A15" s="58" t="s">
        <v>65</v>
      </c>
      <c r="B15" s="58">
        <v>0.1</v>
      </c>
      <c r="C15" s="58">
        <v>50</v>
      </c>
      <c r="D15" s="17"/>
      <c r="E15" s="14">
        <f t="shared" si="0"/>
        <v>0</v>
      </c>
      <c r="F15">
        <f t="shared" si="1"/>
        <v>0</v>
      </c>
    </row>
    <row r="16" spans="1:6" ht="18">
      <c r="A16" s="58" t="s">
        <v>144</v>
      </c>
      <c r="B16" s="58">
        <v>0.1</v>
      </c>
      <c r="C16" s="58">
        <v>50</v>
      </c>
      <c r="D16" s="17"/>
      <c r="E16" s="14">
        <f t="shared" si="0"/>
        <v>0</v>
      </c>
      <c r="F16">
        <f t="shared" si="1"/>
        <v>0</v>
      </c>
    </row>
    <row r="17" spans="1:6" ht="18">
      <c r="A17" s="75" t="s">
        <v>66</v>
      </c>
      <c r="B17" s="75">
        <v>0.1</v>
      </c>
      <c r="C17" s="75">
        <v>110</v>
      </c>
      <c r="D17" s="18"/>
      <c r="E17" s="14">
        <f t="shared" si="0"/>
        <v>0</v>
      </c>
      <c r="F17">
        <f t="shared" si="1"/>
        <v>0</v>
      </c>
    </row>
    <row r="18" spans="1:6" ht="18">
      <c r="A18" s="75" t="s">
        <v>67</v>
      </c>
      <c r="B18" s="75">
        <v>0.1</v>
      </c>
      <c r="C18" s="75">
        <v>70</v>
      </c>
      <c r="D18" s="18"/>
      <c r="E18" s="14">
        <f t="shared" si="0"/>
        <v>0</v>
      </c>
      <c r="F18">
        <f t="shared" si="1"/>
        <v>0</v>
      </c>
    </row>
    <row r="19" spans="1:6" ht="18">
      <c r="A19" s="58" t="s">
        <v>129</v>
      </c>
      <c r="B19" s="58">
        <v>0.1</v>
      </c>
      <c r="C19" s="58">
        <v>50</v>
      </c>
      <c r="D19" s="18"/>
      <c r="E19" s="14">
        <f t="shared" si="0"/>
        <v>0</v>
      </c>
      <c r="F19">
        <f t="shared" si="1"/>
        <v>0</v>
      </c>
    </row>
    <row r="20" spans="1:6" ht="18">
      <c r="A20" s="75" t="s">
        <v>68</v>
      </c>
      <c r="B20" s="75">
        <v>0.1</v>
      </c>
      <c r="C20" s="75">
        <v>100</v>
      </c>
      <c r="D20" s="18"/>
      <c r="E20" s="14">
        <f t="shared" si="0"/>
        <v>0</v>
      </c>
      <c r="F20">
        <f t="shared" si="1"/>
        <v>0</v>
      </c>
    </row>
    <row r="21" spans="1:6" ht="18">
      <c r="A21" s="58" t="s">
        <v>130</v>
      </c>
      <c r="B21" s="58">
        <v>0.1</v>
      </c>
      <c r="C21" s="58">
        <v>95</v>
      </c>
      <c r="D21" s="18"/>
      <c r="E21" s="14">
        <f t="shared" si="0"/>
        <v>0</v>
      </c>
      <c r="F21">
        <f t="shared" si="1"/>
        <v>0</v>
      </c>
    </row>
    <row r="22" spans="1:6" ht="18">
      <c r="A22" s="58" t="s">
        <v>69</v>
      </c>
      <c r="B22" s="58">
        <v>0.1</v>
      </c>
      <c r="C22" s="58">
        <v>55</v>
      </c>
      <c r="D22" s="18"/>
      <c r="E22" s="14">
        <f t="shared" si="0"/>
        <v>0</v>
      </c>
      <c r="F22">
        <f t="shared" si="1"/>
        <v>0</v>
      </c>
    </row>
    <row r="23" spans="1:6" ht="18">
      <c r="A23" s="58" t="s">
        <v>70</v>
      </c>
      <c r="B23" s="58">
        <v>0.1</v>
      </c>
      <c r="C23" s="58">
        <v>50</v>
      </c>
      <c r="D23" s="17"/>
      <c r="E23" s="14">
        <f t="shared" si="0"/>
        <v>0</v>
      </c>
      <c r="F23">
        <f t="shared" si="1"/>
        <v>0</v>
      </c>
    </row>
    <row r="24" spans="1:6" ht="18">
      <c r="A24" s="58" t="s">
        <v>75</v>
      </c>
      <c r="B24" s="58">
        <v>0.1</v>
      </c>
      <c r="C24" s="58">
        <v>50</v>
      </c>
      <c r="D24" s="17"/>
      <c r="E24" s="14">
        <f t="shared" si="0"/>
        <v>0</v>
      </c>
      <c r="F24">
        <f t="shared" si="1"/>
        <v>0</v>
      </c>
    </row>
    <row r="25" spans="1:6" ht="18">
      <c r="A25" s="75" t="s">
        <v>97</v>
      </c>
      <c r="B25" s="75">
        <v>0.1</v>
      </c>
      <c r="C25" s="75">
        <v>160</v>
      </c>
      <c r="D25" s="17"/>
      <c r="E25" s="14">
        <f t="shared" si="0"/>
        <v>0</v>
      </c>
      <c r="F25">
        <f t="shared" si="1"/>
        <v>0</v>
      </c>
    </row>
    <row r="26" spans="1:6" ht="18">
      <c r="A26" s="75" t="s">
        <v>131</v>
      </c>
      <c r="B26" s="75">
        <v>0.1</v>
      </c>
      <c r="C26" s="75">
        <v>90</v>
      </c>
      <c r="D26" s="17"/>
      <c r="E26" s="14">
        <f t="shared" si="0"/>
        <v>0</v>
      </c>
      <c r="F26">
        <f t="shared" si="1"/>
        <v>0</v>
      </c>
    </row>
    <row r="27" spans="1:6" ht="18">
      <c r="A27" s="13" t="s">
        <v>155</v>
      </c>
      <c r="B27" s="13">
        <v>0.25</v>
      </c>
      <c r="C27" s="13">
        <v>55</v>
      </c>
      <c r="D27" s="17"/>
      <c r="E27" s="14">
        <f t="shared" si="0"/>
        <v>0</v>
      </c>
      <c r="F27">
        <f t="shared" si="1"/>
        <v>0</v>
      </c>
    </row>
    <row r="28" spans="1:6" ht="18">
      <c r="A28" s="13" t="s">
        <v>91</v>
      </c>
      <c r="B28" s="13">
        <v>0.5</v>
      </c>
      <c r="C28" s="13">
        <v>100</v>
      </c>
      <c r="D28" s="17"/>
      <c r="E28" s="14">
        <f t="shared" si="0"/>
        <v>0</v>
      </c>
      <c r="F28">
        <f t="shared" si="1"/>
        <v>0</v>
      </c>
    </row>
    <row r="29" spans="1:6" ht="18">
      <c r="A29" s="13" t="s">
        <v>92</v>
      </c>
      <c r="B29" s="13">
        <v>0.5</v>
      </c>
      <c r="C29" s="13">
        <v>100</v>
      </c>
      <c r="D29" s="17"/>
      <c r="E29" s="14">
        <f t="shared" si="0"/>
        <v>0</v>
      </c>
      <c r="F29">
        <f t="shared" si="1"/>
        <v>0</v>
      </c>
    </row>
    <row r="30" spans="1:6" ht="18">
      <c r="A30" s="20" t="s">
        <v>86</v>
      </c>
      <c r="B30" s="20"/>
      <c r="C30" s="21"/>
      <c r="D30" s="22">
        <f>SUM(D2:D29)</f>
        <v>0</v>
      </c>
      <c r="E30" s="22">
        <f>SUM(E2:E29)</f>
        <v>0</v>
      </c>
      <c r="F30">
        <f>SUM(F2:F29)</f>
        <v>0</v>
      </c>
    </row>
  </sheetData>
  <sortState ref="A2:E22">
    <sortCondition ref="A2"/>
  </sortState>
  <pageMargins left="0.75" right="0.75" top="1" bottom="1" header="0.51041666666666696" footer="0.51041666666666696"/>
  <pageSetup paperSize="9" firstPageNumber="0" orientation="portrait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2" sqref="A22:C22"/>
    </sheetView>
  </sheetViews>
  <sheetFormatPr baseColWidth="10" defaultRowHeight="15" x14ac:dyDescent="0"/>
  <cols>
    <col min="1" max="1" width="33.33203125" customWidth="1"/>
  </cols>
  <sheetData>
    <row r="1" spans="1:6" ht="30" customHeight="1">
      <c r="A1">
        <f>'орехи и мёд'!A1</f>
        <v>0</v>
      </c>
    </row>
    <row r="2" spans="1:6" ht="18">
      <c r="A2" s="76" t="s">
        <v>111</v>
      </c>
      <c r="B2" s="76" t="s">
        <v>112</v>
      </c>
      <c r="C2" s="76" t="s">
        <v>1</v>
      </c>
      <c r="D2" s="76" t="s">
        <v>2</v>
      </c>
      <c r="E2" s="76" t="s">
        <v>26</v>
      </c>
      <c r="F2" s="76" t="s">
        <v>146</v>
      </c>
    </row>
    <row r="3" spans="1:6" ht="18">
      <c r="A3" s="58" t="s">
        <v>126</v>
      </c>
      <c r="B3" s="58">
        <v>0.1</v>
      </c>
      <c r="C3" s="58">
        <v>220</v>
      </c>
      <c r="D3" s="17"/>
      <c r="E3" s="77">
        <f t="shared" ref="E3:E24" si="0">C3*D3</f>
        <v>0</v>
      </c>
      <c r="F3" s="61">
        <f>D3*B3</f>
        <v>0</v>
      </c>
    </row>
    <row r="4" spans="1:6" ht="18">
      <c r="A4" s="75" t="s">
        <v>71</v>
      </c>
      <c r="B4" s="75">
        <v>0.1</v>
      </c>
      <c r="C4" s="75">
        <v>45</v>
      </c>
      <c r="D4" s="17"/>
      <c r="E4" s="77">
        <f t="shared" si="0"/>
        <v>0</v>
      </c>
      <c r="F4" s="61">
        <f t="shared" ref="F4:F24" si="1">D4*B4</f>
        <v>0</v>
      </c>
    </row>
    <row r="5" spans="1:6" ht="18">
      <c r="A5" s="75" t="s">
        <v>125</v>
      </c>
      <c r="B5" s="75">
        <v>0.1</v>
      </c>
      <c r="C5" s="75">
        <v>75</v>
      </c>
      <c r="D5" s="17"/>
      <c r="E5" s="77">
        <f t="shared" si="0"/>
        <v>0</v>
      </c>
      <c r="F5" s="61">
        <f t="shared" si="1"/>
        <v>0</v>
      </c>
    </row>
    <row r="6" spans="1:6" ht="18">
      <c r="A6" s="58" t="s">
        <v>139</v>
      </c>
      <c r="B6" s="58">
        <v>0.05</v>
      </c>
      <c r="C6" s="58">
        <v>200</v>
      </c>
      <c r="D6" s="17"/>
      <c r="E6" s="77">
        <f t="shared" si="0"/>
        <v>0</v>
      </c>
      <c r="F6" s="61">
        <f t="shared" si="1"/>
        <v>0</v>
      </c>
    </row>
    <row r="7" spans="1:6" ht="18">
      <c r="A7" s="58" t="s">
        <v>72</v>
      </c>
      <c r="B7" s="58">
        <v>0.2</v>
      </c>
      <c r="C7" s="58">
        <v>70</v>
      </c>
      <c r="D7" s="17"/>
      <c r="E7" s="77">
        <f t="shared" si="0"/>
        <v>0</v>
      </c>
      <c r="F7" s="61">
        <f t="shared" si="1"/>
        <v>0</v>
      </c>
    </row>
    <row r="8" spans="1:6" ht="18">
      <c r="A8" s="58" t="s">
        <v>73</v>
      </c>
      <c r="B8" s="58">
        <v>0.2</v>
      </c>
      <c r="C8" s="58">
        <v>0</v>
      </c>
      <c r="D8" s="17"/>
      <c r="E8" s="77">
        <f t="shared" si="0"/>
        <v>0</v>
      </c>
      <c r="F8" s="61">
        <f t="shared" si="1"/>
        <v>0</v>
      </c>
    </row>
    <row r="9" spans="1:6" ht="18">
      <c r="A9" s="58" t="s">
        <v>74</v>
      </c>
      <c r="B9" s="58">
        <v>0.1</v>
      </c>
      <c r="C9" s="58">
        <v>0</v>
      </c>
      <c r="D9" s="17"/>
      <c r="E9" s="77">
        <f t="shared" si="0"/>
        <v>0</v>
      </c>
      <c r="F9" s="61">
        <f t="shared" si="1"/>
        <v>0</v>
      </c>
    </row>
    <row r="10" spans="1:6" ht="18">
      <c r="A10" s="58" t="s">
        <v>76</v>
      </c>
      <c r="B10" s="58">
        <v>0.1</v>
      </c>
      <c r="C10" s="58">
        <v>110</v>
      </c>
      <c r="D10" s="17"/>
      <c r="E10" s="77">
        <f t="shared" si="0"/>
        <v>0</v>
      </c>
      <c r="F10" s="61">
        <f t="shared" si="1"/>
        <v>0</v>
      </c>
    </row>
    <row r="11" spans="1:6" ht="18">
      <c r="A11" s="75" t="s">
        <v>105</v>
      </c>
      <c r="B11" s="75">
        <v>0.1</v>
      </c>
      <c r="C11" s="75">
        <v>60</v>
      </c>
      <c r="D11" s="17"/>
      <c r="E11" s="77">
        <f t="shared" si="0"/>
        <v>0</v>
      </c>
      <c r="F11" s="61">
        <f t="shared" si="1"/>
        <v>0</v>
      </c>
    </row>
    <row r="12" spans="1:6" ht="18">
      <c r="A12" s="58" t="s">
        <v>94</v>
      </c>
      <c r="B12" s="58">
        <v>0.1</v>
      </c>
      <c r="C12" s="58">
        <v>100</v>
      </c>
      <c r="D12" s="17"/>
      <c r="E12" s="77">
        <f t="shared" si="0"/>
        <v>0</v>
      </c>
      <c r="F12" s="61">
        <f t="shared" si="1"/>
        <v>0</v>
      </c>
    </row>
    <row r="13" spans="1:6" ht="18">
      <c r="A13" s="75" t="s">
        <v>77</v>
      </c>
      <c r="B13" s="75">
        <v>0.1</v>
      </c>
      <c r="C13" s="75">
        <v>120</v>
      </c>
      <c r="D13" s="17"/>
      <c r="E13" s="77">
        <f t="shared" si="0"/>
        <v>0</v>
      </c>
      <c r="F13" s="61">
        <f t="shared" si="1"/>
        <v>0</v>
      </c>
    </row>
    <row r="14" spans="1:6" ht="18">
      <c r="A14" s="58" t="s">
        <v>78</v>
      </c>
      <c r="B14" s="58">
        <v>0.1</v>
      </c>
      <c r="C14" s="58">
        <v>200</v>
      </c>
      <c r="D14" s="17"/>
      <c r="E14" s="77">
        <f t="shared" si="0"/>
        <v>0</v>
      </c>
      <c r="F14" s="61">
        <f t="shared" si="1"/>
        <v>0</v>
      </c>
    </row>
    <row r="15" spans="1:6" ht="18">
      <c r="A15" s="75" t="s">
        <v>79</v>
      </c>
      <c r="B15" s="75">
        <v>0.1</v>
      </c>
      <c r="C15" s="75">
        <v>50</v>
      </c>
      <c r="D15" s="17"/>
      <c r="E15" s="77">
        <f t="shared" si="0"/>
        <v>0</v>
      </c>
      <c r="F15" s="61">
        <f t="shared" si="1"/>
        <v>0</v>
      </c>
    </row>
    <row r="16" spans="1:6" ht="18">
      <c r="A16" s="58" t="s">
        <v>80</v>
      </c>
      <c r="B16" s="58">
        <v>0.1</v>
      </c>
      <c r="C16" s="58">
        <v>80</v>
      </c>
      <c r="D16" s="17"/>
      <c r="E16" s="77">
        <f t="shared" si="0"/>
        <v>0</v>
      </c>
      <c r="F16" s="61">
        <f t="shared" si="1"/>
        <v>0</v>
      </c>
    </row>
    <row r="17" spans="1:6" ht="18">
      <c r="A17" s="58" t="s">
        <v>81</v>
      </c>
      <c r="B17" s="58">
        <v>0.1</v>
      </c>
      <c r="C17" s="58">
        <v>60</v>
      </c>
      <c r="D17" s="17"/>
      <c r="E17" s="77">
        <f t="shared" si="0"/>
        <v>0</v>
      </c>
      <c r="F17" s="61">
        <f t="shared" si="1"/>
        <v>0</v>
      </c>
    </row>
    <row r="18" spans="1:6" ht="18">
      <c r="A18" s="75" t="s">
        <v>132</v>
      </c>
      <c r="B18" s="75">
        <v>0.1</v>
      </c>
      <c r="C18" s="75">
        <v>60</v>
      </c>
      <c r="D18" s="17"/>
      <c r="E18" s="77">
        <f t="shared" si="0"/>
        <v>0</v>
      </c>
      <c r="F18" s="61">
        <f t="shared" si="1"/>
        <v>0</v>
      </c>
    </row>
    <row r="19" spans="1:6" ht="18">
      <c r="A19" s="58" t="s">
        <v>82</v>
      </c>
      <c r="B19" s="58">
        <v>0.1</v>
      </c>
      <c r="C19" s="58">
        <v>105</v>
      </c>
      <c r="D19" s="17"/>
      <c r="E19" s="77">
        <f t="shared" si="0"/>
        <v>0</v>
      </c>
      <c r="F19" s="61">
        <f t="shared" si="1"/>
        <v>0</v>
      </c>
    </row>
    <row r="20" spans="1:6" ht="18">
      <c r="A20" s="58" t="s">
        <v>124</v>
      </c>
      <c r="B20" s="58">
        <v>0.1</v>
      </c>
      <c r="C20" s="58">
        <v>0</v>
      </c>
      <c r="D20" s="17"/>
      <c r="E20" s="77">
        <f t="shared" si="0"/>
        <v>0</v>
      </c>
      <c r="F20" s="61">
        <f t="shared" si="1"/>
        <v>0</v>
      </c>
    </row>
    <row r="21" spans="1:6" ht="18">
      <c r="A21" s="58" t="s">
        <v>133</v>
      </c>
      <c r="B21" s="58">
        <v>0.1</v>
      </c>
      <c r="C21" s="58">
        <v>75</v>
      </c>
      <c r="D21" s="17"/>
      <c r="E21" s="77">
        <f t="shared" si="0"/>
        <v>0</v>
      </c>
      <c r="F21" s="61">
        <f t="shared" si="1"/>
        <v>0</v>
      </c>
    </row>
    <row r="22" spans="1:6" ht="18">
      <c r="A22" s="75" t="s">
        <v>83</v>
      </c>
      <c r="B22" s="75">
        <v>0.1</v>
      </c>
      <c r="C22" s="75">
        <v>40</v>
      </c>
      <c r="D22" s="17"/>
      <c r="E22" s="77">
        <f t="shared" si="0"/>
        <v>0</v>
      </c>
      <c r="F22" s="61">
        <f t="shared" si="1"/>
        <v>0</v>
      </c>
    </row>
    <row r="23" spans="1:6" ht="18">
      <c r="A23" s="58" t="s">
        <v>84</v>
      </c>
      <c r="B23" s="58">
        <v>0.1</v>
      </c>
      <c r="C23" s="58">
        <v>65</v>
      </c>
      <c r="D23" s="19"/>
      <c r="E23" s="77">
        <f t="shared" si="0"/>
        <v>0</v>
      </c>
      <c r="F23" s="61">
        <f t="shared" si="1"/>
        <v>0</v>
      </c>
    </row>
    <row r="24" spans="1:6" ht="18">
      <c r="A24" s="58" t="s">
        <v>85</v>
      </c>
      <c r="B24" s="58">
        <v>0.1</v>
      </c>
      <c r="C24" s="58">
        <v>85</v>
      </c>
      <c r="D24" s="19"/>
      <c r="E24" s="77">
        <f t="shared" si="0"/>
        <v>0</v>
      </c>
      <c r="F24" s="61">
        <f t="shared" si="1"/>
        <v>0</v>
      </c>
    </row>
    <row r="25" spans="1:6" ht="18">
      <c r="A25" s="52" t="s">
        <v>86</v>
      </c>
      <c r="B25" s="52"/>
      <c r="C25" s="60"/>
      <c r="D25" s="54">
        <f>SUM(D3:D24)</f>
        <v>0</v>
      </c>
      <c r="E25" s="54">
        <f>SUM(E3:E24)</f>
        <v>0</v>
      </c>
      <c r="F25" s="61">
        <f>SUM(F3:F24)</f>
        <v>0</v>
      </c>
    </row>
  </sheetData>
  <sortState ref="A3:E21">
    <sortCondition ref="A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5" zoomScaleNormal="85" zoomScalePageLayoutView="85" workbookViewId="0">
      <selection activeCell="C32" sqref="C32"/>
    </sheetView>
  </sheetViews>
  <sheetFormatPr baseColWidth="10" defaultColWidth="9" defaultRowHeight="15" x14ac:dyDescent="0"/>
  <cols>
    <col min="1" max="1" width="34.1640625" customWidth="1"/>
    <col min="5" max="5" width="8.33203125" customWidth="1"/>
    <col min="6" max="6" width="9" hidden="1" customWidth="1"/>
  </cols>
  <sheetData>
    <row r="1" spans="1:7" ht="40">
      <c r="A1" s="1">
        <f>'орехи и мёд'!A1</f>
        <v>0</v>
      </c>
      <c r="B1" s="2" t="s">
        <v>0</v>
      </c>
      <c r="C1" s="3" t="s">
        <v>1</v>
      </c>
      <c r="D1" s="4" t="s">
        <v>87</v>
      </c>
      <c r="E1" s="5" t="s">
        <v>26</v>
      </c>
      <c r="F1" s="4" t="s">
        <v>27</v>
      </c>
      <c r="G1" t="s">
        <v>98</v>
      </c>
    </row>
    <row r="2" spans="1:7" ht="18">
      <c r="A2" s="6" t="s">
        <v>99</v>
      </c>
      <c r="B2" s="6">
        <v>0.4</v>
      </c>
      <c r="C2" s="6">
        <v>220</v>
      </c>
      <c r="D2" s="7"/>
      <c r="E2" s="8">
        <f t="shared" ref="E2:E14" si="0">D2*C2</f>
        <v>0</v>
      </c>
      <c r="F2" s="9"/>
      <c r="G2">
        <f>D2*B2</f>
        <v>0</v>
      </c>
    </row>
    <row r="3" spans="1:7" ht="18">
      <c r="A3" s="6" t="s">
        <v>100</v>
      </c>
      <c r="B3" s="6">
        <v>0.35</v>
      </c>
      <c r="C3" s="6">
        <v>210</v>
      </c>
      <c r="D3" s="7"/>
      <c r="E3" s="8">
        <f t="shared" si="0"/>
        <v>0</v>
      </c>
      <c r="F3" s="6"/>
      <c r="G3">
        <f t="shared" ref="G3:G14" si="1">D3*B3</f>
        <v>0</v>
      </c>
    </row>
    <row r="4" spans="1:7" ht="18">
      <c r="A4" s="6" t="s">
        <v>88</v>
      </c>
      <c r="B4" s="6">
        <v>0.5</v>
      </c>
      <c r="C4" s="6">
        <v>280</v>
      </c>
      <c r="D4" s="7"/>
      <c r="E4" s="8">
        <f t="shared" si="0"/>
        <v>0</v>
      </c>
      <c r="F4" s="6"/>
      <c r="G4">
        <f t="shared" si="1"/>
        <v>0</v>
      </c>
    </row>
    <row r="5" spans="1:7" ht="18">
      <c r="A5" s="6" t="s">
        <v>101</v>
      </c>
      <c r="B5" s="6">
        <v>0.4</v>
      </c>
      <c r="C5" s="6">
        <v>235</v>
      </c>
      <c r="D5" s="7"/>
      <c r="E5" s="8">
        <f t="shared" si="0"/>
        <v>0</v>
      </c>
      <c r="F5" s="6"/>
      <c r="G5">
        <f t="shared" si="1"/>
        <v>0</v>
      </c>
    </row>
    <row r="6" spans="1:7" ht="18">
      <c r="A6" s="6" t="s">
        <v>102</v>
      </c>
      <c r="B6" s="6">
        <v>0.35</v>
      </c>
      <c r="C6" s="6">
        <v>210</v>
      </c>
      <c r="D6" s="7"/>
      <c r="E6" s="8">
        <f t="shared" si="0"/>
        <v>0</v>
      </c>
      <c r="F6" s="6"/>
      <c r="G6">
        <f t="shared" si="1"/>
        <v>0</v>
      </c>
    </row>
    <row r="7" spans="1:7" ht="18">
      <c r="A7" s="6" t="s">
        <v>103</v>
      </c>
      <c r="B7" s="6">
        <v>0.25</v>
      </c>
      <c r="C7" s="6">
        <v>150</v>
      </c>
      <c r="D7" s="7"/>
      <c r="E7" s="8">
        <f t="shared" si="0"/>
        <v>0</v>
      </c>
      <c r="F7" s="6"/>
      <c r="G7">
        <f t="shared" si="1"/>
        <v>0</v>
      </c>
    </row>
    <row r="8" spans="1:7" ht="18">
      <c r="A8" s="6" t="s">
        <v>104</v>
      </c>
      <c r="B8" s="6">
        <v>0.35</v>
      </c>
      <c r="C8" s="6">
        <v>230</v>
      </c>
      <c r="D8" s="7"/>
      <c r="E8" s="8">
        <f t="shared" si="0"/>
        <v>0</v>
      </c>
      <c r="F8" s="6"/>
      <c r="G8">
        <f t="shared" si="1"/>
        <v>0</v>
      </c>
    </row>
    <row r="9" spans="1:7" ht="18">
      <c r="A9" s="6" t="s">
        <v>151</v>
      </c>
      <c r="B9" s="6">
        <v>0.15</v>
      </c>
      <c r="C9" s="6">
        <v>85</v>
      </c>
      <c r="D9" s="7"/>
      <c r="E9" s="8">
        <f t="shared" si="0"/>
        <v>0</v>
      </c>
      <c r="F9" s="9"/>
      <c r="G9">
        <f t="shared" si="1"/>
        <v>0</v>
      </c>
    </row>
    <row r="10" spans="1:7" ht="18">
      <c r="A10" s="6" t="s">
        <v>152</v>
      </c>
      <c r="B10" s="6">
        <v>0.15</v>
      </c>
      <c r="C10" s="6">
        <v>90</v>
      </c>
      <c r="D10" s="7"/>
      <c r="E10" s="8">
        <f t="shared" si="0"/>
        <v>0</v>
      </c>
      <c r="F10" s="9"/>
      <c r="G10">
        <f t="shared" si="1"/>
        <v>0</v>
      </c>
    </row>
    <row r="11" spans="1:7" ht="18">
      <c r="A11" s="6" t="s">
        <v>140</v>
      </c>
      <c r="B11" s="6">
        <v>0.25</v>
      </c>
      <c r="C11" s="6">
        <v>0</v>
      </c>
      <c r="D11" s="51"/>
      <c r="E11" s="8">
        <f t="shared" si="0"/>
        <v>0</v>
      </c>
      <c r="F11" s="9"/>
      <c r="G11">
        <f t="shared" si="1"/>
        <v>0</v>
      </c>
    </row>
    <row r="12" spans="1:7" ht="18">
      <c r="A12" s="6" t="s">
        <v>141</v>
      </c>
      <c r="B12" s="6">
        <v>0.5</v>
      </c>
      <c r="C12" s="6">
        <v>0</v>
      </c>
      <c r="D12" s="51"/>
      <c r="E12" s="8">
        <f t="shared" si="0"/>
        <v>0</v>
      </c>
      <c r="F12" s="9"/>
      <c r="G12">
        <f t="shared" si="1"/>
        <v>0</v>
      </c>
    </row>
    <row r="13" spans="1:7" ht="18">
      <c r="A13" s="6" t="s">
        <v>134</v>
      </c>
      <c r="B13" s="6">
        <v>0.25</v>
      </c>
      <c r="C13" s="6">
        <v>0</v>
      </c>
      <c r="D13" s="51"/>
      <c r="E13" s="8">
        <f t="shared" si="0"/>
        <v>0</v>
      </c>
      <c r="F13" s="9"/>
      <c r="G13">
        <f t="shared" si="1"/>
        <v>0</v>
      </c>
    </row>
    <row r="14" spans="1:7" ht="18">
      <c r="A14" s="6" t="s">
        <v>135</v>
      </c>
      <c r="B14" s="6">
        <v>0.5</v>
      </c>
      <c r="C14" s="6">
        <v>0</v>
      </c>
      <c r="D14" s="51"/>
      <c r="E14" s="8">
        <f t="shared" si="0"/>
        <v>0</v>
      </c>
      <c r="F14" s="9"/>
      <c r="G14">
        <f t="shared" si="1"/>
        <v>0</v>
      </c>
    </row>
    <row r="15" spans="1:7" ht="18">
      <c r="A15" s="10" t="s">
        <v>20</v>
      </c>
      <c r="B15" s="6"/>
      <c r="C15" s="10"/>
      <c r="D15" s="10">
        <f>SUM(D2:D14)</f>
        <v>0</v>
      </c>
      <c r="E15" s="11">
        <f>SUM(E2:E14)</f>
        <v>0</v>
      </c>
      <c r="F15" s="6">
        <f>SUM(F2:F10)</f>
        <v>0</v>
      </c>
      <c r="G15" s="38">
        <f>SUM(G2:G10)</f>
        <v>0</v>
      </c>
    </row>
    <row r="17" spans="1:1" ht="18">
      <c r="A17" s="48"/>
    </row>
    <row r="18" spans="1:1" ht="18">
      <c r="A18" s="48"/>
    </row>
  </sheetData>
  <pageMargins left="0.75" right="0.75" top="1" bottom="1" header="0.51180555555555596" footer="0.51180555555555596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8" sqref="C8"/>
    </sheetView>
  </sheetViews>
  <sheetFormatPr baseColWidth="10" defaultRowHeight="15" x14ac:dyDescent="0"/>
  <cols>
    <col min="1" max="1" width="32.83203125" customWidth="1"/>
  </cols>
  <sheetData>
    <row r="1" spans="1:6" ht="18">
      <c r="A1" s="37" t="s">
        <v>111</v>
      </c>
      <c r="B1" s="37" t="s">
        <v>112</v>
      </c>
      <c r="C1" s="37" t="s">
        <v>1</v>
      </c>
      <c r="D1" s="37" t="s">
        <v>2</v>
      </c>
      <c r="E1" s="37" t="s">
        <v>26</v>
      </c>
      <c r="F1" s="37" t="s">
        <v>146</v>
      </c>
    </row>
    <row r="2" spans="1:6" ht="18">
      <c r="A2" s="58" t="s">
        <v>160</v>
      </c>
      <c r="B2" s="58">
        <v>0.1</v>
      </c>
      <c r="C2" s="13">
        <v>110</v>
      </c>
      <c r="D2" s="17"/>
      <c r="E2" s="14">
        <f t="shared" ref="E2:E24" si="0">C2*D2</f>
        <v>0</v>
      </c>
      <c r="F2">
        <f>D2*B2</f>
        <v>0</v>
      </c>
    </row>
    <row r="3" spans="1:6" ht="18">
      <c r="A3" s="13" t="s">
        <v>161</v>
      </c>
      <c r="B3" s="13">
        <v>0.1</v>
      </c>
      <c r="C3" s="13">
        <v>80</v>
      </c>
      <c r="D3" s="17"/>
      <c r="E3" s="14">
        <f t="shared" si="0"/>
        <v>0</v>
      </c>
      <c r="F3">
        <f t="shared" ref="F3:F24" si="1">D3*B3</f>
        <v>0</v>
      </c>
    </row>
    <row r="4" spans="1:6" ht="18">
      <c r="A4" s="13" t="s">
        <v>162</v>
      </c>
      <c r="B4" s="13">
        <v>0.1</v>
      </c>
      <c r="C4" s="13">
        <v>85</v>
      </c>
      <c r="D4" s="17"/>
      <c r="E4" s="14">
        <f t="shared" si="0"/>
        <v>0</v>
      </c>
      <c r="F4">
        <f t="shared" si="1"/>
        <v>0</v>
      </c>
    </row>
    <row r="5" spans="1:6" ht="18">
      <c r="A5" s="13" t="s">
        <v>163</v>
      </c>
      <c r="B5" s="13">
        <v>0.1</v>
      </c>
      <c r="C5" s="13">
        <v>110</v>
      </c>
      <c r="D5" s="17"/>
      <c r="E5" s="14">
        <f t="shared" si="0"/>
        <v>0</v>
      </c>
      <c r="F5">
        <f t="shared" si="1"/>
        <v>0</v>
      </c>
    </row>
    <row r="6" spans="1:6" ht="18">
      <c r="A6" s="13" t="s">
        <v>164</v>
      </c>
      <c r="B6" s="13">
        <v>0.1</v>
      </c>
      <c r="C6" s="13">
        <v>90</v>
      </c>
      <c r="D6" s="17"/>
      <c r="E6" s="14">
        <f t="shared" si="0"/>
        <v>0</v>
      </c>
      <c r="F6">
        <f t="shared" si="1"/>
        <v>0</v>
      </c>
    </row>
    <row r="7" spans="1:6" ht="18">
      <c r="A7" s="13" t="s">
        <v>172</v>
      </c>
      <c r="B7" s="13">
        <v>0.1</v>
      </c>
      <c r="C7" s="13">
        <v>100</v>
      </c>
      <c r="D7" s="17"/>
      <c r="E7" s="14">
        <f t="shared" si="0"/>
        <v>0</v>
      </c>
      <c r="F7">
        <f t="shared" si="1"/>
        <v>0</v>
      </c>
    </row>
    <row r="8" spans="1:6" ht="18">
      <c r="A8" s="13" t="s">
        <v>166</v>
      </c>
      <c r="B8" s="13">
        <v>0.02</v>
      </c>
      <c r="C8" s="13">
        <v>90</v>
      </c>
      <c r="D8" s="17"/>
      <c r="E8" s="14">
        <f t="shared" si="0"/>
        <v>0</v>
      </c>
      <c r="F8">
        <f t="shared" si="1"/>
        <v>0</v>
      </c>
    </row>
    <row r="9" spans="1:6" ht="18">
      <c r="A9" s="75" t="s">
        <v>165</v>
      </c>
      <c r="B9" s="75">
        <v>0.09</v>
      </c>
      <c r="C9" s="75">
        <v>144</v>
      </c>
      <c r="D9" s="17"/>
      <c r="E9" s="14">
        <f t="shared" si="0"/>
        <v>0</v>
      </c>
      <c r="F9">
        <f t="shared" si="1"/>
        <v>0</v>
      </c>
    </row>
    <row r="10" spans="1:6" ht="18">
      <c r="A10" s="58" t="s">
        <v>167</v>
      </c>
      <c r="B10" s="58">
        <v>0.05</v>
      </c>
      <c r="C10" s="58">
        <v>120</v>
      </c>
      <c r="D10" s="17"/>
      <c r="E10" s="14">
        <f t="shared" si="0"/>
        <v>0</v>
      </c>
      <c r="F10">
        <f t="shared" si="1"/>
        <v>0</v>
      </c>
    </row>
    <row r="11" spans="1:6" ht="18" hidden="1">
      <c r="A11" s="58"/>
      <c r="B11" s="58"/>
      <c r="C11" s="58"/>
      <c r="D11" s="17"/>
      <c r="E11" s="14">
        <f t="shared" si="0"/>
        <v>0</v>
      </c>
      <c r="F11">
        <f t="shared" si="1"/>
        <v>0</v>
      </c>
    </row>
    <row r="12" spans="1:6" ht="18" hidden="1">
      <c r="A12" s="58"/>
      <c r="B12" s="58"/>
      <c r="C12" s="58"/>
      <c r="D12" s="17"/>
      <c r="E12" s="14">
        <f t="shared" si="0"/>
        <v>0</v>
      </c>
      <c r="F12">
        <f t="shared" si="1"/>
        <v>0</v>
      </c>
    </row>
    <row r="13" spans="1:6" ht="18" hidden="1">
      <c r="A13" s="58"/>
      <c r="B13" s="58"/>
      <c r="C13" s="58"/>
      <c r="D13" s="17"/>
      <c r="E13" s="14">
        <f t="shared" si="0"/>
        <v>0</v>
      </c>
      <c r="F13">
        <f t="shared" si="1"/>
        <v>0</v>
      </c>
    </row>
    <row r="14" spans="1:6" ht="18" hidden="1">
      <c r="A14" s="58"/>
      <c r="B14" s="58"/>
      <c r="C14" s="58"/>
      <c r="D14" s="17"/>
      <c r="E14" s="14">
        <f t="shared" si="0"/>
        <v>0</v>
      </c>
      <c r="F14">
        <f t="shared" si="1"/>
        <v>0</v>
      </c>
    </row>
    <row r="15" spans="1:6" ht="18" hidden="1">
      <c r="A15" s="58"/>
      <c r="B15" s="58"/>
      <c r="C15" s="58"/>
      <c r="D15" s="17"/>
      <c r="E15" s="14">
        <f t="shared" si="0"/>
        <v>0</v>
      </c>
      <c r="F15">
        <f t="shared" si="1"/>
        <v>0</v>
      </c>
    </row>
    <row r="16" spans="1:6" ht="18" hidden="1">
      <c r="A16" s="58"/>
      <c r="B16" s="58"/>
      <c r="C16" s="58"/>
      <c r="D16" s="17"/>
      <c r="E16" s="14">
        <f t="shared" si="0"/>
        <v>0</v>
      </c>
      <c r="F16">
        <f t="shared" si="1"/>
        <v>0</v>
      </c>
    </row>
    <row r="17" spans="1:6" ht="18" hidden="1">
      <c r="A17" s="58"/>
      <c r="B17" s="58"/>
      <c r="C17" s="58"/>
      <c r="D17" s="17"/>
      <c r="E17" s="14">
        <f t="shared" si="0"/>
        <v>0</v>
      </c>
      <c r="F17">
        <f t="shared" si="1"/>
        <v>0</v>
      </c>
    </row>
    <row r="18" spans="1:6" ht="18" hidden="1">
      <c r="A18" s="58"/>
      <c r="B18" s="58"/>
      <c r="C18" s="58"/>
      <c r="D18" s="17"/>
      <c r="E18" s="14">
        <f t="shared" si="0"/>
        <v>0</v>
      </c>
      <c r="F18">
        <f t="shared" si="1"/>
        <v>0</v>
      </c>
    </row>
    <row r="19" spans="1:6" ht="18" hidden="1">
      <c r="A19" s="58"/>
      <c r="B19" s="58"/>
      <c r="C19" s="58"/>
      <c r="D19" s="17"/>
      <c r="E19" s="14">
        <f t="shared" si="0"/>
        <v>0</v>
      </c>
      <c r="F19">
        <f t="shared" si="1"/>
        <v>0</v>
      </c>
    </row>
    <row r="20" spans="1:6" ht="18" hidden="1">
      <c r="A20" s="58"/>
      <c r="B20" s="58"/>
      <c r="C20" s="58"/>
      <c r="D20" s="17"/>
      <c r="E20" s="14">
        <f t="shared" si="0"/>
        <v>0</v>
      </c>
      <c r="F20">
        <f t="shared" si="1"/>
        <v>0</v>
      </c>
    </row>
    <row r="21" spans="1:6" ht="18" hidden="1">
      <c r="A21" s="58"/>
      <c r="B21" s="58"/>
      <c r="C21" s="58"/>
      <c r="D21" s="17"/>
      <c r="E21" s="14">
        <f t="shared" si="0"/>
        <v>0</v>
      </c>
      <c r="F21">
        <f t="shared" si="1"/>
        <v>0</v>
      </c>
    </row>
    <row r="22" spans="1:6" ht="18" hidden="1">
      <c r="A22" s="58"/>
      <c r="B22" s="58"/>
      <c r="C22" s="58"/>
      <c r="D22" s="17"/>
      <c r="E22" s="14">
        <f t="shared" si="0"/>
        <v>0</v>
      </c>
      <c r="F22">
        <f t="shared" si="1"/>
        <v>0</v>
      </c>
    </row>
    <row r="23" spans="1:6" ht="18" hidden="1">
      <c r="A23" s="58"/>
      <c r="B23" s="58"/>
      <c r="C23" s="58"/>
      <c r="D23" s="19"/>
      <c r="E23" s="14">
        <f t="shared" si="0"/>
        <v>0</v>
      </c>
      <c r="F23">
        <f t="shared" si="1"/>
        <v>0</v>
      </c>
    </row>
    <row r="24" spans="1:6" ht="18" hidden="1">
      <c r="A24" s="58"/>
      <c r="B24" s="58"/>
      <c r="C24" s="58"/>
      <c r="D24" s="19"/>
      <c r="E24" s="14">
        <f t="shared" si="0"/>
        <v>0</v>
      </c>
      <c r="F24">
        <f t="shared" si="1"/>
        <v>0</v>
      </c>
    </row>
    <row r="25" spans="1:6" ht="18">
      <c r="A25" s="20" t="s">
        <v>86</v>
      </c>
      <c r="B25" s="20"/>
      <c r="C25" s="21"/>
      <c r="D25" s="22">
        <f>SUM(D2:D24)</f>
        <v>0</v>
      </c>
      <c r="E25" s="22">
        <f>SUM(E2:E24)</f>
        <v>0</v>
      </c>
      <c r="F25">
        <f>SUM(F2:F24)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орехи и мёд</vt:lpstr>
      <vt:lpstr>семена</vt:lpstr>
      <vt:lpstr>сухофрукты</vt:lpstr>
      <vt:lpstr>смеси специй</vt:lpstr>
      <vt:lpstr>моноспеции</vt:lpstr>
      <vt:lpstr>сыр</vt:lpstr>
      <vt:lpstr>Чай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Зевакина</dc:creator>
  <cp:lastModifiedBy>Natalya Zevakina</cp:lastModifiedBy>
  <cp:revision>1</cp:revision>
  <cp:lastPrinted>2019-10-11T11:54:58Z</cp:lastPrinted>
  <dcterms:created xsi:type="dcterms:W3CDTF">2017-03-09T09:29:00Z</dcterms:created>
  <dcterms:modified xsi:type="dcterms:W3CDTF">2022-09-19T05:34:45Z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1033-10.2.0.5832</vt:lpwstr>
  </property>
</Properties>
</file>